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66925"/>
  <mc:AlternateContent xmlns:mc="http://schemas.openxmlformats.org/markup-compatibility/2006">
    <mc:Choice Requires="x15">
      <x15ac:absPath xmlns:x15ac="http://schemas.microsoft.com/office/spreadsheetml/2010/11/ac" url="C:\Users\Kasra\Downloads\"/>
    </mc:Choice>
  </mc:AlternateContent>
  <xr:revisionPtr revIDLastSave="0" documentId="13_ncr:1_{9BA4BE5A-846F-436B-A1B7-AA2EED40B553}" xr6:coauthVersionLast="45" xr6:coauthVersionMax="45" xr10:uidLastSave="{00000000-0000-0000-0000-000000000000}"/>
  <bookViews>
    <workbookView xWindow="-108" yWindow="-108" windowWidth="23256" windowHeight="12576" activeTab="1" xr2:uid="{00000000-000D-0000-FFFF-FFFF00000000}"/>
  </bookViews>
  <sheets>
    <sheet name="خلاصه فصول" sheetId="2" r:id="rId1"/>
    <sheet name="21" sheetId="1" r:id="rId2"/>
  </sheets>
  <definedNames>
    <definedName name="_xlnm._FilterDatabase" localSheetId="1" hidden="1">'21'!$D$3:$G$770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2" l="1"/>
  <c r="F8" i="2"/>
  <c r="F9" i="2"/>
  <c r="F10" i="2"/>
  <c r="F14" i="2"/>
  <c r="F16" i="2"/>
  <c r="F17" i="2"/>
  <c r="F19" i="2"/>
  <c r="F20" i="2"/>
  <c r="F22" i="2"/>
  <c r="F23" i="2"/>
  <c r="F24" i="2"/>
  <c r="F25" i="2"/>
  <c r="F26" i="2"/>
  <c r="E29" i="2"/>
  <c r="F29" i="2"/>
  <c r="G29" i="2" l="1"/>
  <c r="I29" i="2" s="1"/>
  <c r="F7"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F7" i="2" s="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F11" i="2" s="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F18" i="2" s="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E19" i="2" s="1"/>
  <c r="G19" i="2" s="1"/>
  <c r="I19" i="2" s="1"/>
  <c r="I514" i="1"/>
  <c r="I515" i="1"/>
  <c r="I516" i="1"/>
  <c r="E20" i="2" s="1"/>
  <c r="G20" i="2" s="1"/>
  <c r="I20" i="2" s="1"/>
  <c r="I517" i="1"/>
  <c r="I518" i="1"/>
  <c r="I519" i="1"/>
  <c r="I520" i="1"/>
  <c r="I521" i="1"/>
  <c r="I522" i="1"/>
  <c r="I523" i="1"/>
  <c r="I524" i="1"/>
  <c r="E21" i="2" s="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E24" i="2" s="1"/>
  <c r="G24" i="2" s="1"/>
  <c r="I24" i="2" s="1"/>
  <c r="I661" i="1"/>
  <c r="I662" i="1"/>
  <c r="I663" i="1"/>
  <c r="E25" i="2" s="1"/>
  <c r="G25" i="2" s="1"/>
  <c r="I25" i="2" s="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E27" i="2" s="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F28" i="2" s="1"/>
  <c r="I770" i="1"/>
  <c r="I4" i="1"/>
  <c r="E4" i="2" s="1"/>
  <c r="E18" i="2" l="1"/>
  <c r="G18" i="2" s="1"/>
  <c r="I18" i="2" s="1"/>
  <c r="E14" i="2"/>
  <c r="G14" i="2" s="1"/>
  <c r="I14" i="2" s="1"/>
  <c r="E12" i="2"/>
  <c r="E28" i="2"/>
  <c r="G28" i="2" s="1"/>
  <c r="I28" i="2" s="1"/>
  <c r="F21" i="2"/>
  <c r="G21" i="2" s="1"/>
  <c r="I21" i="2" s="1"/>
  <c r="F6" i="2"/>
  <c r="E5" i="2"/>
  <c r="G5" i="2" s="1"/>
  <c r="I5" i="2" s="1"/>
  <c r="F15" i="2"/>
  <c r="E15" i="2"/>
  <c r="G15" i="2" s="1"/>
  <c r="I15" i="2" s="1"/>
  <c r="E8" i="2"/>
  <c r="G8" i="2" s="1"/>
  <c r="I8" i="2" s="1"/>
  <c r="F27" i="2"/>
  <c r="G27" i="2" s="1"/>
  <c r="I27" i="2" s="1"/>
  <c r="E23" i="2"/>
  <c r="G23" i="2" s="1"/>
  <c r="I23" i="2" s="1"/>
  <c r="E22" i="2"/>
  <c r="G22" i="2" s="1"/>
  <c r="I22" i="2" s="1"/>
  <c r="F13" i="2"/>
  <c r="E13" i="2"/>
  <c r="E17" i="2"/>
  <c r="G17" i="2" s="1"/>
  <c r="I17" i="2" s="1"/>
  <c r="E11" i="2"/>
  <c r="G11" i="2" s="1"/>
  <c r="I11" i="2" s="1"/>
  <c r="E9" i="2"/>
  <c r="G9" i="2" s="1"/>
  <c r="I9" i="2" s="1"/>
  <c r="E7" i="2"/>
  <c r="G7" i="2" s="1"/>
  <c r="I7" i="2" s="1"/>
  <c r="F4" i="2"/>
  <c r="G4" i="2"/>
  <c r="E26" i="2"/>
  <c r="G26" i="2" s="1"/>
  <c r="I26" i="2" s="1"/>
  <c r="E16" i="2"/>
  <c r="G16" i="2" s="1"/>
  <c r="I16" i="2" s="1"/>
  <c r="F12" i="2"/>
  <c r="E10" i="2"/>
  <c r="G10" i="2" s="1"/>
  <c r="I10" i="2" s="1"/>
  <c r="E6" i="2"/>
  <c r="G6" i="2" s="1"/>
  <c r="I6" i="2" s="1"/>
  <c r="G13" i="2" l="1"/>
  <c r="I13" i="2" s="1"/>
  <c r="F31" i="2"/>
  <c r="E31" i="2"/>
  <c r="G12" i="2"/>
  <c r="I12" i="2" s="1"/>
  <c r="I4" i="2"/>
  <c r="I31" i="2" s="1"/>
  <c r="I33" i="2" s="1"/>
  <c r="I34" i="2" s="1"/>
  <c r="I35" i="2" s="1"/>
  <c r="G31" i="2"/>
</calcChain>
</file>

<file path=xl/sharedStrings.xml><?xml version="1.0" encoding="utf-8"?>
<sst xmlns="http://schemas.openxmlformats.org/spreadsheetml/2006/main" count="3148" uniqueCount="857">
  <si>
    <t>کندن و یا بریدن و در صورت لزوم ریشه کن کردن درخت از هر نوع، در صورتی که محیط تنه درخت در سطح زمین تا 15 سانتی متر باشد، به ازای هر 5 سانتی متر محیط تنه (کسر 5 سانتی متر به تناسب محاسبه میشود) و حمل آن به خارج محل عملیات.</t>
  </si>
  <si>
    <t>پر کردن و کوبیدن جای ریشه با خاک مناسب در صورتی که محیط تنه درخت در سطح زمین تا 15 سانتی متر باشد به ازای هر 5 سانتی متر محیط تنه (کسر 5 سانتیمتر، به تناسـب محاسبه می شود.).</t>
  </si>
  <si>
    <t>تخریب آسفالت بین دو خط برش (با فاصله حداکثر 1/5 متر) با وسایل مکانیکی مانند کمپرسور یا بیل مکانیکی، به ضخامت تا 7 سانتیمتر و برداشتن آن.</t>
  </si>
  <si>
    <t>اضافه بها به ردیف 020101، هر گاه عمق پیکنی و کانال کنی بیش از2 متر باشد، برای حجم واقع بین عمق 2 تا 4 متر یک بار، 4 تا 6 متر دوبار و 6 تا 8 متر سه بار و به همین ترتیب، برای عمقهای بیشتر.</t>
  </si>
  <si>
    <t>اضافه بها به ردیف 020101، در صورتی که، عملیات پایین تر از سطح آبهای زیرزمینی صورت گرفته باشد و برای آبکشی ضمن اجرای کار، به کاربردن تلمبه موتوری ضروری باشد.</t>
  </si>
  <si>
    <t>حفر میله چاه به قطرتا 1/2 متر و کوره و مخزن با مقاطع مورد نیاز در زمینهای غیرسنگی تا عمق 20 متر از دهانه چاه وحمل خاکهای حاصله تا فاصله 10 متر از دهانه چاه.</t>
  </si>
  <si>
    <t>اضافه بها به ردیف 020301، هر گاه عمق چاه بیش از 20 متر از دهانه چاه باشد، برای حجم واقع در 5 متر اول مازاد بر 20 متر یک بار، برای حجم واقع در 5 متر دوم مازاد بر 20 متر دو بار، برای حجم واقع در 5 متر سوم سه بار و به همین ترتیب برای عمق های بیشتر.</t>
  </si>
  <si>
    <t>بارگیری مواد حاصله از هر نوع عملیات خاکی و حمل با هر نوع وسیله دستی تا 20 متر و تخلیه آن در مواردی که استفاده از ماشین برای حمل ممکن نباشد.</t>
  </si>
  <si>
    <t>ریختن خاکها یا مصالح سنگی موجود در کنار پیها و کانال ها، به درون پیها و کانال ها در قشرهای حداکثر 15 سانتیمتر در هرعمق پخـش، تراکم با حداقل 90 درصد کوبیدگی و تسطیح لازم.</t>
  </si>
  <si>
    <t>خاک برداری در زمین های خاکی نرم(یا زمین های سنگی خرد شده با GSI کوچکتر از20) با هر وسیله مکانیکی،حمل مواد حاصل از خاکبرداری تا فاصله 20 متر از مرکز ثقل برداشت و توده کردن آن.</t>
  </si>
  <si>
    <t>خاک برداری در زمین های خاکی سخت(یا زمین های سنگی با GSI بزرگتر از 20 و کوچکتر مساوی 35 )با هر وسیله مکانیکی،حمل مواد حاصل از خاکبرداری تا فاصله 20 متر از مرکز ثقل برداشت و توده کردن آن.</t>
  </si>
  <si>
    <t>خاک برداری در زمینهای سنگی(یا زمین های سنگی با GSI بزرگتر از 35 و کوچکتر مساوی 50 ) با هر وسیله مکانیکی، حمل مواد حاصل از خاکبرداری تا فاصله 20 متر از مرکز ثقل برداشـت و توده کردن آن.</t>
  </si>
  <si>
    <t>خاکبرداری در زمین های سنگی با استفاده از مواد سوزا(یا زمین های سنگی با GSI بزرگتر از 50)، حمل مواد حاصل از خاکبرداری تا فاصله 20 متر از مرکز ثقل برداشـت و توده کردن آن.</t>
  </si>
  <si>
    <t>برداشـت مواد ناشی از ریزش هر نوع زمین (ریزش برداری)، حمل آن تا فاصله 20 متر از مرکز ثقل برداشـت و ریختن در خاکریزها یا توده کردن آن.</t>
  </si>
  <si>
    <t>برداشـت مواد ناشی از ریزش (ریزش برداری)، حمل آن تا فاصله 20 متر از مرکز ثقل برداشـت و ریختن در خاکریزها یا توده کردن آن، برای آن قسمـت از ریزش که مربوط به سنگهای بزرگ غیر قابل حمل باشد و برای خرد کردن آنها ازمواد منفجره یا روشهای دیگر استفاده شود.</t>
  </si>
  <si>
    <t>پی کنی و کانال کنی با وسیله مکانیکی در زمینهای لجنی تا عمق 2 متر و حمل و تخلیه مواد کنده شده تا فاصله 20 متر از مرکز ثقل برداشـت.</t>
  </si>
  <si>
    <t>پی کنی، کانال کنی و گودبرداری با چکش هیدرولیکی در زمینهای سنگی تا عمق 2 متر و حمل و تخلیه مواد کنده شده تا فاصله 20 متر از مرکز ثقل برداشت.</t>
  </si>
  <si>
    <t>اضافه بها به ردیفهای 030701 تا 30703، هر گاه عمق کانال و پی کنی بیش از 2 متر باشد، برای حجم خاک واقع شده درعمق 2 تا 3 متر یک بار، 3 تا 4 متر دوبار، 4 تا 5 متر سه بار و به همین ترتیب برای عمقهای بیشتر.</t>
  </si>
  <si>
    <t>اضافه بها به ردیفهای 030701 و 030703 در صورتی که عملیات زیر سطح تراز آبهای زیرزمینی انجام شود و برای آبکشی، ضمن اجرای کار، بکاربردن تلمبه موتوری ضروری باشد.</t>
  </si>
  <si>
    <t>بارگیری مواد حاصل از عملیات خاکی یا خاکهای توده شده و حمل آن با کامیون یا هر نوع وسیله مکانیکی دیگر، تا فاصله 100 متری مرکز ثقل برداشـت و تخلیه آن.</t>
  </si>
  <si>
    <t>حمل مواد حاصل از عملیات خاکی یا خاکهای توده شده ، وقتی که فاصله حمل بیش از 100 متر و حداکثر تا 500 متر باشد به ازای هر 100 مترمازاد بر100 متر اول، کسر صدمتر به تناسب محاسبه میشود.</t>
  </si>
  <si>
    <t>حمل مواد حاصل از عملیات خاکی یا خاکهای توده شده در راه های آسفالتی، در صورتی که فاصله حمل بیش از500 متر تا10 کیلومتر باشد، برای هر کیلومتر اضافه بر 500 متر اول، کسر کیلومتر، به تناسـب محاسبه می شود.</t>
  </si>
  <si>
    <t>حمل مواد حاصل از عملیات خاکی یا خاکهای توده شده در راه های آسفالتی، در صورتی که فاصله حمل بیش از 10 کیلومتر تا 30 کیلومتر باشد، برای هر کیلومتر اضافه بر10 کیلومتر، کسر کیلومتر به تناسـب محاسبه میشود.</t>
  </si>
  <si>
    <t>حمل مواد حاصل از عملیات ترانشه برداری برای مصرف در خاکریزی در راه های آسفالتی،در صورتی که فاصله حمل بیش از 30 کیلومتر تا 50 کیلومتر باشد، برای هر کیلومتر اضافه بر 30 کیلومتر،کسر کیلومتر به تناسب محاسبه میشود.</t>
  </si>
  <si>
    <t>حمل آب در صورتی که فاصله حمل بیش از یک کیلومتر باشد، برای هر کیلومتر اضافه بر یک کیلومتر اول. (کسرکیلومتر به تناسـب محاسبه می شود).</t>
  </si>
  <si>
    <t>پخـش، آب پاشی، تسطیح، پروفیله کردن، رگلاژ و کوبیدن قشرهای خاکریزی و تونان با 85 درصد کوبیدگی، به روش آشتو اصلاحی، وقتی که ضخامـت قشرهای خاکریزی پـس از کوبیده شدن، حداکثر 15 سانتیمتر باشد.</t>
  </si>
  <si>
    <t>پخـش، آب پاشی، تسطیح، پروفیله کردن، رگلاژ و کوبیدن قشرهای خاکریزی و تونان با 90 درصد کوبیدگی، به روش آشتو اصلاحی، وقتی که ضخامـت قشرهای خاکریزی پـس از کوبیده شدن، حداکثر 15 سانتیمتر باشد.</t>
  </si>
  <si>
    <t>پخـش، آب پاشی، تسطیح، پروفیله کردن، رگلاژ و کوبیدن قشرهای خاکریزی و تونان با 95 درصد کوبیدگی، به روش آشتو اصلاحی، وقتی که ضخامـت قشرهای خاکریزی پـس از کوبیده شدن، حداکثر 15 سانتیمتر باشد.</t>
  </si>
  <si>
    <t>پخـش، آب پاشی، تسطیح، پروفیله کردن، رگلاژ و کوبیدن قشرهای خاکریزی و تونان با 100 درصد کوبیدگی، به روش آشتو اصلاحی، وقتی که ضخامـت قشرهای خاکریزی پـس از کوبیده شدن، حداکثر 15 سانتیمتر باشد.</t>
  </si>
  <si>
    <t>پخـش، آب پاشی، تسطیح، پروفیله کردن، و کوبیدن قشرهای خاکریزی سنگی، وقتی که ضخامـت قشرهای خاکریزی پـس از کوبیده شدن، حداکثر 60 سانتیمتر بوده و مشخصات فنی کار با انجام آزمایش بارگذاری صفحه تایید شده باشد.</t>
  </si>
  <si>
    <t>اضافه بها به  ردیفهای 031101 تا 031104 وقتی در عملیات خاکی برای مسلح کردن خاک از جوشن به  شکل تسمه های فولادی استفاده گردد و ضخامت قشرهای خاکریزی پس از کوبیده شدن حداکثر 37/5 سانتیمتر باشد.</t>
  </si>
  <si>
    <t>پروف رولینـگ در سواره روی فرودگاهها با غلطـک چرخ لاستیکی حداقل 60 تنی و کشنده مربوط به ازای هر بار عبور غلطـک (این ردیف حداکثر برای ده بار عبور برای هر مترمربع قابل پرداخـت اسـت).</t>
  </si>
  <si>
    <t>اضافه بها به ردیف های 040102 و 040103 در صورتی که به دلیل ناپایداری زمین یا بزرگ بودن مقطع حفاری در بیش از سه مرحله انجام پذیرد.</t>
  </si>
  <si>
    <t>اضافه بها به ردیف های حفاری (040101 تا 040103) در تونل هرگاه فاصله مقطع حفاری از نزدیکترین دهانه دسترسی بیش از 250 متر باشد، به ازای هر 250 متر، برای 250 متر دوم یکبار، 250 متر سوم دوبار، و به همین ترتیب برای طو ل های بیشتر.</t>
  </si>
  <si>
    <t>اضافه بها به ردیف های حفاری تونل با استفاده از دستگاه حفار TBM (ردیف های 040104 و 040105) در عمق بیشتر از 250 متر، برای 250 متر دوم یک بار، برای 250 متر سوم دو بارو به همین ترتیب برای طول های بیشتر.</t>
  </si>
  <si>
    <t>حفاری و تهیه تمامی مصالح و اجرای میل مهار ناتنیده به قطر بیش از 25 میلیمتر و تا 32 میلیمتر در داخل تونل به طول 3 متر در هر زاویه و ارتفاع.</t>
  </si>
  <si>
    <t>آماده نمودن، استقراردستگاه و حفاری به قطر حداکثر 56 میلیمتر در داخل سنگ، تهیه مصالح و تزریق جهت انجام تزریق اتصالی و پرکننده با هر زاویه نسبت به افق.</t>
  </si>
  <si>
    <t>آماده نمودن، استقرار دستگاه و حفاری به قطر حداکثر 56 میلیمتر در داخل سنگ، تهیه مصالح و تزریق جهت انجام تزریق تحکیمی و پرکننده با هر زاویه نسبت به افق.</t>
  </si>
  <si>
    <t>اضافه بها به ازای هر عدد چال تزریق چنانچه قفل کوپلینگ (Retainer , Ring bit , Casing shoe)  در کار باقی بماند. (فقط برای روش فور پولینگ).</t>
  </si>
  <si>
    <t>اضافه بها به ردیف های تزریق و میل مهار درتونل هرگاه فاصله چال زنی از نزدیکترین دهانه دسترسی بیش از 250 متر باشد، به ازای هر250 متر. برای 250 متر دوم یکبار، 250 متر سوم دوبار، و به همین ترتیب برای طول های بیشتر.</t>
  </si>
  <si>
    <t>انجام تمامی عملیات لازم برای نصب و قرائت هر نوع ابزار دقیق (Extenso Meter) واگراسنج در تونل حین عملیات حفاری، برای طول تا 5 متر.</t>
  </si>
  <si>
    <t>حفاری ماشینی محل شمع، با مقطع دایره ای و به قطر 60 سانتیمتر، به طور عمودی تا عمق 20 متر در زمین هایی که در آن ها 50 =&gt;N باشد، بیرون آوردن مصالح و حمل آن ها به دپو تا فاصله 50 متری مرکز ثقل محل حفاری، با هر وسیله، و تمیزکردن محل عملیات.</t>
  </si>
  <si>
    <t>حفاری ماشینی محل شمع، با مقطع دایره ای و به قطر 80 سانتیمتر، به طور عمودی تا عمق 20 متر در زمین هایی که در آن ها N&lt;=50 باشد، بیرون آوردن مصالح و حمل آن ها به دپو تا فاصله 50 متری مرکز ثقل محل حفاری، با هر وسیله، و تمیزکردن محل عملیات.</t>
  </si>
  <si>
    <t>حفاری ماشینی محل شمع، با مقطع دایره ای و به قطر 100 سانتیمتر، به طور عمودی تا عمق 20 متر در زمین هایی که در آن ها 50 =&gt;N  باشد، بیرون آوردن مصالح و حمل آن ها به دپو تا فاصله 50 متری مرکز ثقل محل حفاری، با هر وسیله، و تمیز کردن محل عملیات.</t>
  </si>
  <si>
    <t>حفاری ماشینی محل شمع، با مقطع دایره ای و به قطر 120 سانتیمتر، به طور عمودی تا عمق 20 متر در زمین هایی که در آن ها 50 =&gt;N  باشد، بیرون آوردن مصالح و حمل آن ها به دپو تا فاصله 50 متری مرکز ثقل محل حفاری، با هر وسیله ، و تمیز کردن محل عملیات.</t>
  </si>
  <si>
    <t>حفاری ماشینی محل شمع، با مقطع دایره ای و به قطر 150 سانتیمتر، به طور عمودی تا عمق 20 متر در زمین هایی که در آن ها 50 =&gt;N  باشد، بیرون آوردن مصالح و حمل آن ها به دپو تا فاصله 50 متری مرکز ثقل محل حفاری، با هر وسیله ، و تمیز کردن محل عملیات.</t>
  </si>
  <si>
    <t>اضافه بها به ردیف های 050101 و 050102، برای حفاری در عمق های بیشتر از 20 متر، به ازای هر متر طول مازاد بر 20 متر اولیه برای عمق 20 تا 25 متر یک بار، برای عمق 25 تا30 متر دوبار و به همین ترتیب برای عمق های بیشتر.</t>
  </si>
  <si>
    <t>اضافه بها به ردیفهای 050103 و 050104، برای حفاری در عمقهای بیشتر از20 متر، به ازای هر متر طول مازاد بر20 متر اولیه. برای عمق 20 تا 25 متر یک بار، برای عمق 25 تا30 متر دوبار و به همین ترتیب برای عمقهای بیشتر.</t>
  </si>
  <si>
    <t>اضافه بها به ردیف 050105، برای حفاری در عمق های بیشتر از20 متر، به ازای هر متر طول مازاد بر20 متر اولیه. برای عمق 20 تا 25 متر یک بار، برای عمق 25 تا30 متر دو بار و به همین ترتیب برای عمق های بیشتر.</t>
  </si>
  <si>
    <t>اجرای حفاری محل بارت با عرض (ضخامـت 60 سانتیمتر)، و طول های 180 تا 260 سانتیمتر به طور عمودی تا عمق 20 متر در زمین هایی که در آن ها  50 =&gt;N  باشد، بیرون آوردن مصالح و حمل آن ها به محل دپو تا فاصله 50 متری مرکز ثقل محل حفاری، با هر وسیله، و تمیزکردن محل عملیات.</t>
  </si>
  <si>
    <t>اجرای حفاری محل بارت باعرض (ضخامـت 80 سانتیمتر)، و طول های 180 تا 260 سانتیمتر به طور عمودی تا عمق 20 متر در زمین هایی که در آن ها 50 =&gt;N  باشد، بیرون آوردن مصالح و حمل آن ها به محل دپو تا فاصله 50 متری مرکز ثقل محل حفاری، با هر وسیله، و تمیزکردن محل عملیات.</t>
  </si>
  <si>
    <t>اجرای حفاری محل بارت با عرض (ضخامـت 100سانتیمتر)، وطول های 180 تا260 سانتیمتر به طور عمودی تا عمق 20 متر در زمین هایی که در آن ها 50 =&gt;N  باشد، بیرون آوردن مصالح و حمل آن ها به محل دپو تا فاصله 50 متری مرکز ثقل محل حفاری ، با هر وسیله، و تمیزکردن محل عملیات.</t>
  </si>
  <si>
    <t>اجرای حفاری محل دیوار زیرزمینی به طور قایم تا عمق 20 متر و به عرض (ضخامـت 60 سانتیمتر)، در زمین هایی که در آن ها 50 =&gt;N  باشد، بیرون آوردن مصالح و حمل آن ها به دپو تا فاصله 50 متری مرکز ثقل محل حفاری، با هر وسیله و تمیز کردن محل عملیات.</t>
  </si>
  <si>
    <t>اجرای حفاری محل دیوار زیر زمینی به طور قایم تا عمق 20 متر و به عرض (ضخامـت 80 سانتیمتر)، در زمین هایی که در آن ها  50 =&gt;N  باشد، بیرون آوردن مصالح و حمل آن ها به دپو تا فاصله 50 متری مرکز ثقل محل حفاری ، با هر وسیله و تمیز کردن محل عملیات.</t>
  </si>
  <si>
    <t>اجرای حفاری محل دیوار زیرزمینی به طور قایم تا عمق 20 متر و به عرض (ضخامـت 100 سانتیمتر)، در زمین هایی که در آن ها 50 =&gt;N  باشد، بیرون آوردن مصالح و حمل آن ها به دپو تا فاصله 50 متری مرکز ثقل محل حفاری با هر وسیله و تمیزکردن محل عملیات.</t>
  </si>
  <si>
    <t>اضافه بها به ردیف 050401، برای حفاری در عمقهای بیش از20 متر، به ازای هر متر طول مازاد بر20 متر اولیه. برای عمق 20 تا 25 متر یک بار، برای عمق 25 تا30 متر دو بار و به همین ترتیب برای عمقهای بیشتر.</t>
  </si>
  <si>
    <t>اضافه بها به ردیف 050402 ، برای حفاری در عمقهای بیش از20 متر، به ازای هر متر طول مازاد بر20 متر اولیه. برای عمق 20 تا 25 متر یک بار، برای عمق 25 تا30 متر دو بار و به همین ترتیب برای عمقهای بیشتر.</t>
  </si>
  <si>
    <t>اضافه بها به ردیف 050403، برای حفاری در عمقهای بیشتر از20 متر، به ازای هر متر طول مازاد بر20 متر اولیه، برای عمق 20 تا 25 متر یک بار، برای عمق 25 تا30 متر دو بار و به همین ترتیب برای عمقهای بیشتر.</t>
  </si>
  <si>
    <t>تهیه تمام مصالح، وسایل و جاگذاری لوله های فلزی (CASING) به هر قطر تا عمق 6 متر، برای آن قسمـت ازحفاری که به لوله گذاری نیاز دارد و خارج کردن لوله درحین بتن ریزی.</t>
  </si>
  <si>
    <t>بارگیری و حمل لوله های فلزی (CASING) به هر قطر از پای کار تا محل حفاری، تهیه تمام وسایل لازم و جاگذاری آنها تا عمق 6 متر، برای آن قسمـت از حفاری که به لوله گذاری نیاز دارد و لوله ها الزاما باید در محل باقی بمانند.</t>
  </si>
  <si>
    <t>تهیه تمام مصالح، وسایل و جاگذاری لوله های محل درزها (درز انقطاع) بین قطعات مختلـف دیوارهای زیرزمینی به صورت قایم، و بیرون کشیدن آن پـس از انجام بتن ریزی.</t>
  </si>
  <si>
    <t>اضافه بها به ردیف های حفاری محل شمع، بارت یا دیوار زیرزمینی، چنانچه استفاده از گل حفاری (حسب  نیاز توام با ماسه گیری ) ضروری باشد.</t>
  </si>
  <si>
    <t>اضافه بها به ردیف های حفاری محل شمع، بارت یا دیوار زیرزمینی که N بیشتر از 100 باشد و لزوما از ترپان یا اوگر یا راک اوگر یا دور بر الماسه یا وسایل مشابه برای حفاری استفاده شود.</t>
  </si>
  <si>
    <t>بارگیری شمع فلزی از تیر آهن نوع H تا نمره 24 سانتیمتر و یا شمع های ساخته شده از تیر آهن، ورق، ناودانی، نبشی یا ترکیبی از آنها که وزن حاصله حدود وزن تیرآهن H نظیر باشد، حمل از پای کار، استقرار در محل شمع و کوبیدن آن به  طور عمودی تا عمق 12 متر در زمینهایی که در آنها 25 =&gt; N باشد.</t>
  </si>
  <si>
    <t>بارگیری شمع فلزی از لوله به  قطر خارجی تا 24 سانتیمتر و یا شمع  های توخالی ساخته شده با سپر فلزی یا ورق که وزن حاصله حدود وزن لوله نظیر باشد حمل از پای کار، استقرار در محل شمع و کوبیدن آن به  طور عمودی تا عمق 12 متر در زمینهایی که در آنها 25 =&gt; N باشد.</t>
  </si>
  <si>
    <t>بارگیری شمع فلزی از تیر آهن نوع H تا نمره 24 سانتیمتر و یا شمع های ساخته شده از تیر آهن، ورق، ناودانی، نبشی یا ترکیبی از آنها که وزن حاصله حدود وزن تیرآهن H نظیر باشد، حمل از پای کار، استقرار در محل شمع و کوبیدن آن به  طور عمودی تاعمق 12 متر در زمینهایی که در آنها N&lt;=25  باشد.</t>
  </si>
  <si>
    <t>بارگیری شمع فلزی از لوله به  قطر خارجی تا 24 سانتیمتر، یاشمع های تو خالی ساخته شده با سپر فلزی و یا ورق، که وزن حاصله حدود وزن لوله نظیر باشد حمل از پای کار، استقرار در محل شمع و کوبیدن آن به  طور عمودی تا عمق 12 متر در زمین هایی که در آنها N بزرگتر از 25 باشد.</t>
  </si>
  <si>
    <t>اضافه بها به ردیفهای 051001 و 051003، به  ازای هر 2 سانتیمتر که به نمره تیرآهن اضافه شود. این ردیف برای شمع های ساخته شده از تیرآهن، ورق، ناودانی، نبشی و یا ترکیبی از آنها که وزن حاصله حدود وزن تیرآهن H نظیر باشد نیز قابل پرداخت است.</t>
  </si>
  <si>
    <t>اضافه بها به ردیفهای 051002 و 051004، به  ازای هر 2 سانتیمتر که به اندازه قطر خارجی لوله اضافه شود. این ردیف برای شمع های توخالی ساخته شده از سپر فلزی یا ورق که وزن حاصله حدود وزن لوله نظیر باشد نیز قابل پرداخت است.</t>
  </si>
  <si>
    <t>بارگیری شمع بتنی مسلح با سطح مقطع 30×30 سانتیمتر، حمل ازدپوی محل ساخـت تا پای کار، استقرار در محل شمع و کوبیدن آن به طورعمودی تا عمق 11 متر.</t>
  </si>
  <si>
    <t>اضافه بها به ردیف 051201، در صورتیکه طول شمع بتن مسلح از 11 متر بیشتر باشد، به ازای هر متر طول مازاد بر11 متر اولیه برای عمق تا 20 متر.</t>
  </si>
  <si>
    <t>بارگیری و حمل سپرفلزی به ابعاد مختلـف تهیه شده توسط کارفرما، از پای کار، استقرار در محل سپرکوبی و کوبیدن تا عمق 12 متر، در حالتی که سپر در محل کوبیده شده باقی بماند و وزن سپر هر مترمربع 122 کیلوگرم باشد در زمینهایی که N کوچکتر یا برابر 25 باشد.</t>
  </si>
  <si>
    <t>تهیه، بارگیری و حمل سپرفلزی به ابعاد مختلـف از پای کار، استقرار در محل سپرکوبی و کوبیدن تا عمق 12 متر، در حالتی که سپر در محل کوبیده شده باقی بماند و وزن سپر هر مترمربع 122 کیلوگرم باشد در زمینهایی که N کوچکتر یا برابر 25 باشد.(هزینه تهیه سپر مطابق بند 7 مقدمه فصل دهم).</t>
  </si>
  <si>
    <t>بارگیری و حمل سپرفلزی به ابعاد مختلـف تهیه شده توسط کارفرما از پای کار، استقرار در محل سپرکوبی و کوبیدن آن تا عمق 12 متر، در حالتی که سپر در محل کوبیده شده باقی بماند و وزن سپر هر مترمربع 122 کیلوگرم باشد در زمینهایی که N بزرگتر از 25 باشد.</t>
  </si>
  <si>
    <t>تهیه، بارگیری و حمل سپرفلزی به ابعاد مختلف از پای کار، استقرار در محل سپرکوبی و کوبیدن آن تا عمق 12 متر، در حالتی که سپر در محل کوبیده شده باقی بماند و وزن سپر هر مترمربع 122 کیلوگرم باشد در زمینهایی که N بزرگتر از 25 باشد.(هزینه تهیه سپر مطابق بند 7 مقدمه فصل دهم پرداخت میگردد).</t>
  </si>
  <si>
    <t>بارگیری و حمل سپرفلزی به ابعاد مختلف تهیه شده توسط کارفرما از پای کار، استقرار در محل سپرکوبی و کوبیدن آن تا عمق 12 متر و خارج کردن سپر وقتی که وزن سپر هر مترمربع 122 کیلوگرم باشد در زمینهایی که N کوچکتر یا برابر 25 باشد.</t>
  </si>
  <si>
    <t>تهیه، بارگیری و حمل سپرفلزی به ابعاد مختلف از پای کار، استقرار در محل سپرکوبی و کوبیدن آن تا عمق 12 متر و خارج کردن سپر وقتی که وزن سپر هر مترمربع 122 کیلوگرم باشد در زمینهایی که N کوچکتر یا برابر 25 باشد.</t>
  </si>
  <si>
    <t>بارگیری و حمل سپرفلزی به ابعاد مختلف تهیه شده توسط کارفرما از پای کار، استقرار در محل سپرکوبی و کوبیدن آن تا عمق 12 متر و خارج کردن سپر وقتی که وزن سپر هر مترمربع 122 کیلوگرم باشد در زمینهایی که N بزرگتر از 25 باشد.</t>
  </si>
  <si>
    <t>تهیه، بارگیری و حمل سپرفلزی به ابعاد مختلف از پای کار، استقرار در محل سپرکوبی و کوبیدن آن تا عمق 12 متر و خارج کردن سپر وقتی که وزن سپر هر مترمربع 122 کیلوگرم باشد در زمینهایی که N بزرگتر از 25 باشد.</t>
  </si>
  <si>
    <t>اضافه یا کسر بها به ردیفهای 051301 و 051303 برای هر 25 کیلوگرم در مترمربع که به وزن سپر اضافه یا کم گردد.(کسر 25 کیلوگرم به تناسب محاسبه میگردد)</t>
  </si>
  <si>
    <t>اضافه بها یا کسربها به ردیفهای 051305 و 051307 برای هر 25 کیلوگرم در مترمربع که از وزن سپر کم یا اضافه گردد.(کسر 25 کیلوگرم به  تناسب محاسبه میگردد).</t>
  </si>
  <si>
    <t>اضافه بها برای هرنوع بنایی سنگی که در ارتفاع بیش از 5 متر از تراز زمین طبیعی انجام شود. این اضافه بها برای حجم بنایی واقع در ارتفاع 5 تا 10 متر یک بار، برای حجم بنایی واقع در10 تا 15 متر دو بار و به همین ترتیب برای ارتفاعهای بیشتر پرداخـت می شود.</t>
  </si>
  <si>
    <t>اضافه بها به بنایی های سنگی، هر گاه عملیات بنایی پایین تر از تراز آب زیرزمینی انجام شود و تخلیه آب با پمـپ درحین اجرای عملیات، الزامی باشد.</t>
  </si>
  <si>
    <t>اضافه بهای بندکشی در دیوارهای سنگی از هر نوع، در ارتفاع بیش از 5 متر. این اضافه بها از 5 تا 10 متر یک بار، 10 تا 15 متر دو بار و به همین ترتیب در ارتفاعات بعدی پرداخـت می شود.</t>
  </si>
  <si>
    <t>تهیه مصالح لازم و پرکردن درزهای تعبیه شده مابین جدول‌های بتنی پرسی ماشینی با ملات ماسه و سیمان 1:4، چنانچه ارتفاع جدول 50 سانتی‌متر یا کمتر باشد.</t>
  </si>
  <si>
    <t>اضافه‌بها به ردیف 070301، هرگاه ارتفاع جدول‌ها بیش از 50 سانتی‌متر باشد به ازای هر 10 (ده) سانتی‌متر ارتفاع مازاد بر 50 سانتی‌متر. (کسر 10 سانتی‌متر به تناسب محاسبه می‌شود).</t>
  </si>
  <si>
    <t>تهیه وسایل و قالـب بندی تابلیه پل های با دهانه 8 متر تا 12 متر، که مرکب از تیر و دال وقتی که ارتفاع تا زیر تیر حداکثر 3 متر باشد.</t>
  </si>
  <si>
    <t>تهیه وسایل و قالـب بندی تابلیه پل های با دهانه 8 متر تا 12 متر، مرکب از تیر و دال وقتی که ارتفاع تا زیر تیر بیش از 3 متر و حداکثر 5 متر باشد.</t>
  </si>
  <si>
    <t>تهیه وسایل و قالـب بندی تابلیه پل های با دهانه 8 متر تا 12 متر، مرکب از تیر و دال وقتی که ارتفاع تا زیر تیر بیش از 5 متر و حداکثر 7 متر باشد.</t>
  </si>
  <si>
    <t>تهیه وسایل و قالـب بندی تابلیه پل های با دهانه 8 متر تا 12 متر، مرکب از تیر و دال وقتی که ارتفاع تا زیر تیر بیش از 7 متر و حداکثر 10 متر باشد.</t>
  </si>
  <si>
    <t>تهیه وسایل و قالـب بندی تابلیه پل های با دهانه بیش از 12 متر تا20 متر، مرکب از تیر و دال وقتی که ارتفاع آن تا زیر تیر حداکثر 3 متر باشد.</t>
  </si>
  <si>
    <t>تهیه وسایل و قالـب بندی تابلیه پل های با دهانه بیش از12 متر تا20 متر، مرکب از تیر و دال وقتی که ارتفاع تا زیر تیر بیش از 3 متر و حداکثر 5 متر باشد.</t>
  </si>
  <si>
    <t>تهیه وسایل و قالـب بندی تابلیه پل های با دهانه بیش از 12 متر تا20 متر، مرکب از تیر و دال وقتی که ارتفاع تا زیر تیر بیش از 5 متر و حداکثر 7 متر باشد.</t>
  </si>
  <si>
    <t>تهیه وسایل و قالـب بندی تابلیه پل های با دهانه بیش از 12 متر تا20 متر، مرکب از تیر و دال وقتی که ارتفاع تا زیر تیر بیش از 7 متر و حداکثر10 متر باشد.</t>
  </si>
  <si>
    <t>اضافه بهای قالـب بندی هر گاه عملیات در زیر تراز سطح آبهای زیرزمینی انجام شود و آبکشی با تلمبه موتوری در حین اجرای کار ضروری باشد.</t>
  </si>
  <si>
    <t>تهیه وسایل و قالـب بندی تیرهای پیش ساخته بتنی با استفاده از قالب فلزی، (چنانچه تعداد تیرهای پیش ساخته بیشتر از 24 عدد باشد، کسر بهای ردیف 080702 اعمال میشود).</t>
  </si>
  <si>
    <t>کسر بها به ردیف 080701 در صورتی که تعداد تیرها بیشتر از 24 عدد باشد، به ازای هر عدد تیر مازاد بر 24 عدد، برای تیر بیست و پنجم یک بار، برای تیر بیست و ششم دو بار و به همین ترتیب برای تعداد تیرهای بیشتر.</t>
  </si>
  <si>
    <t>تهیه وسایل و قالـب بندی با پشـت بند، چوب بسـت و داربسـت و سکوها و تمام تجهیزات لازم برای قالبهای لغزنده قایم در صورتی که سطح مقطع سازه ثابـت باشد.</t>
  </si>
  <si>
    <t>تهیه وسایل و قالـب بندی با پشـت بند، چوب بسـت و داربسـت و سکوها و تمام تجهیزات لازم برای قالبهای لغزنده قایم در صورتی که سطح مقطع سازه متغیر باشد.</t>
  </si>
  <si>
    <t>اضافه بها به ردیف های قالب بندی درتونل هرگاه فاصله قالب بندی از نزدیکترین دهانه دسترسی بیش از 250 متر باشد، به ازای هر250 متر. برای 250 متر دوم یکبار، 250 متر سوم دوبار، و به  همین ترتیب برای طول های بیشتر.</t>
  </si>
  <si>
    <t>اضافه بها به ردیف های میل گرد چنانچه عملیات پایین تراز آب های زیرزمینی انجام شود و آبکشی با تلمبه موتوری در حین اجرای کار، ضروری باشد.</t>
  </si>
  <si>
    <t>تهیه، ساخـت و نصـب میل مهار دنده شده (بولـت) از هر نوع میل گرد، با پیچ و مهره مربوط و کار گذاری در محلهای لازم، قبل از بتن ریزی.</t>
  </si>
  <si>
    <t>تهیه و اجرای داول از میل گرد ساده با پوشـش رنـگ اپوکسی (300 میکرون)یا مانندآن، برای استفاده در روسازی بتنی راه ها و باند فرودگاه موارد مشابه آن.</t>
  </si>
  <si>
    <t>تهیه و اجرای داول از میل گرد ساده با رنـگ اپوکسی (300 میکرون) یامانندآن،در صورتی که داول دارای کلاهـک (Cap) باشد، برای استفاده در روسازی بتنی راه ها و باند فرودگاه و موارد مشابه آن.</t>
  </si>
  <si>
    <t>تهیه کابل و سایر مصالح و وسایل لازم و انجام عملیات کشیدن کابل، در تیرهای بتنی پیش ساخته یا اجرا شده به صورت درجا، بر حسـب وزن کابل نصـب شده.</t>
  </si>
  <si>
    <t>تهیه مصالح فلزی برای کلاف بندی داخل تونل ها از تیرآهن معمولی و مانند آن (قاب)، ساخت و نصب آ نها به طور کامل، در حالی که در کار باقی بماند.</t>
  </si>
  <si>
    <t>تهیه مصالح فلزی برای کلاف بندی از میل گرد و مانند آن (لتیس) ساخت و نصب آ ن ها به طور کامل داخل تونل، در حالی که در کار باقی بماند.</t>
  </si>
  <si>
    <t>اضافه بها به ردیف های 100302و100303 درتونل هرگاه فاصله از نزدیکترین دهانه دسترسی بیش از 250 متر باشد، به ازای هر250 متر. برای 250 متر دوم یکبار، 250 متر سوم دو بار، و به همین ترتیب برای طول های بیشتر.</t>
  </si>
  <si>
    <t>تهیه مصالح و نصب کامل پوشش درز انبساط شانه ای فولادی دندانه دار خارجی با میزان جابجایی 25 میلیمتر، با ورقه لاستیکی آب بندی و پیچ و مهره مربوط در سطح اتومبیل روی پل.</t>
  </si>
  <si>
    <t>تهیه مصالح و نصب کامل پوشش درز انبساط شانه ای فولادی دندانه دار خارجی با میزان جابجایی 50 میلیمتر، با ورقه لاستیکی آب بندی و پیچ و مهره مربوط در سطح اتومبیل روی پل.</t>
  </si>
  <si>
    <t>تهیه مصالح و نصب کامل ورق موجدار به ضخامت 3/5 ( سه و نیم ) میلی متر با پوشش گالوانیزه گرم به همراه پیچ و مهره و بیس چنل نشیمن با پوشش گالوانیزه برای آبرو همسطح و با مقطع نیم دایره به قطر 2 متر . </t>
  </si>
  <si>
    <t>تهیه مصالح و نصب کامل ورق موجدار به ضخامت 2 (دو) میلی متر با پوشش گالوانیزه گرم به همراه پیچ و مهره و بیس چنل نشیمن با پوشش گالوانیزه برای آبرو زیرخاکی و با مقطع نیم دایره به قطر 2 متر.</t>
  </si>
  <si>
    <t>تهیه مصالح و نصب کامل ورق موجدار به ضخامت 4 ( چهار ) میلی متر با پوشش گالوانیزه گرم به همراه پیچ و مهره و بیس چنل نشیمن با پوشش گالوانیزه برای آبرو همسطح و با مقطع مستطیلی دهانه 2 متر و ارتفاع 1 متر.</t>
  </si>
  <si>
    <t>تهیه مصالح و نصب کامل ورق موجدار به ضخامت 2/5 ( دو و نیم ) میلی متر با پوشش گالوانیزه گرم به همراه پیچ و مهره و بیس چنل نشیمن با پوشش گالوانیزه برای آبرو زیرخاکی و با مقطع مستطیلی دهانه 2 متر و ارتفاع 1 متر.</t>
  </si>
  <si>
    <t>تهیه مصالح و نصب کامل ورق موجدار به ضخامت 3/5 ( سه و نیم ) میلی متر با پوشش گالوانیزه گرم به همراه پیچ و مهره و بیس چنل نشیمن با پوشش گالوانیزه برای آبرو همسطح و با مقطع نیم دایره به قطر 3 متر.</t>
  </si>
  <si>
    <t>تهیه مصالح و نصب کامل ورق موجدار به ضخامت 2 (دو) میلی متر با پوشش گالوانیزه گرم به همراه پیچ و مهره و بیس چنل نشیمن با پوشش گالوانیزه برای آبرو زیرخاکی با مقطع نیم دایره به قطر 3 متر.</t>
  </si>
  <si>
    <t>تهیه مصالح و نصب کامل ورق موجدار به ضخامت 4 ( چهار ) میلی متر با پوشش گالوانیزه گرم به همراه پیچ و مهره و بیس چنل نشیمن با پوشش گالوانیزه برای آبرو همسطح و با مقطع مستطیلی دهانه 3 متر و ارتفاع 1/20 متر.</t>
  </si>
  <si>
    <t>تهیه مصالح و نصب کامل ورق موجدار به ضخامت 2/5 ( دو و نیم ) میلی متر با پوشش گالوانیزه گرم به همراه پیچ و مهره و بیس چنل نشیمن با پوشش گالوانیزه برای آبرو زیرخاکی و با مقطع مستطیلی دهانه 3 متر و ارتفاع 1/20 متر.</t>
  </si>
  <si>
    <t>تهیه مصالح و نصب کامل ورق موجدار 4/0 ( چهار ) میلی متر با پوشش گالوانیزه گرم به همراه پیچ و مهره و بیس چنل نشیمن با پوشش گالوانیزه برای آبرو یا پل زیرگذر همسطح و مقطع مستطیلی با ابعاد 2/40 × 8/0 متر.</t>
  </si>
  <si>
    <t>تهیه مصالح و نصب کامل ورق موجدار به ضخامت 2/5 (دو و نیم) میلی متر با پوشش گالوانیزه گرم به همراه پیچ و مهره و بیس چنل نشیمن با پوشش گالوانیزه برای آبرو یا پل زیرگذر زیرخاکی و مقطع مستطیلی با ابعاد 2/40 × 8/0 متر.</t>
  </si>
  <si>
    <t>تهیه، ساخـت و کارگزاری پایه، دستـک فلزی از نبشی، سپری، ناودانی، تیرآهن و مانند آن، برای نصـب سیم خاردار یا تور سیمی و سایر کارهای مشابه.</t>
  </si>
  <si>
    <t>تهیه و نصـب دریچه های فلزی و انواع پلهای فلزی روی ابروها و کانالها از ناودانی، تیرآهن، ورق و سایر پروفیلهای لازم با جوشکاری و ساییدن.</t>
  </si>
  <si>
    <t>تهیه شبکه میل گرد پیش جوش (مش) ساخته شده از میل گرد ساده داخل تونل ها، به انضمام بریدن و کار گذاشتن همراه با سیم پیچی و سیم انتظار لازم.</t>
  </si>
  <si>
    <t>تهیه شبکه میل گرد پیش جوش (مش) ساخته شده از میل گرد آجدار داخل تونل ها، به انضمام بریدن و کار گذاشتن همراه با سیم پیچی و سیم انتظارلازم.</t>
  </si>
  <si>
    <t>اضافه بها به ردیف های مش بندی درتونل هرگاه فاصله مش بندی از نزدیکترین دهانه دسترسی بیش از 250 متر باشد، به ازای هر250 متر. برای 250 متر دوم یکبار، 250 متر سوم دو بار، و به همین ترتیب برای طول های بیشتر.</t>
  </si>
  <si>
    <t>اضافه بها به ردیف های بتن پاشی درتونل هرگاه فاصله بتن پاشی از نزدیکترین دهانه دسترسی بیش از 250 متر باشد، به ازای هر250 متر. برای 250 متر دوم یکبار، 250 متر سوم دوبار، و به همین ترتیب برای طول های بیشتر.</t>
  </si>
  <si>
    <t>اضافه بها به ردیف های بتن ریزی درتونل هرگاه فاصله بتن ریزی از نزدیکترین دهانه دسترسی بیش از 250 متر باشد، به ازای هر250 متر. برای 250 متر دوم یکبار، 250 متر سوم دوبار، و به همین ترتیب برای طول های بیشتر.</t>
  </si>
  <si>
    <t>ایجاد درز انبساط در رویه ی بتنی غلتکی (RCCP) به هر عمق و عرض 4 تا 8 میلی متر به همراه تمیز کردن محل درز و تهیه مصالح و پرکردن درز با مواد درزگیر نظیر ماسه قیر.</t>
  </si>
  <si>
    <t>اضافه بها به ردیف های 120201 یا 120202  یا 121101 و یا 121102 در صورت استفاده از الیاف مرکب پلیمری به شکل تک رشته ای متشکل از ریز رشته های به هم چسبیده - تارهای شبکه ای ماکرو از جنس پلی الفین.</t>
  </si>
  <si>
    <t>اضافه بها به ردیف تهیه و اجرای تیرهای بتنی پیش ساخته برای تیرهای با طول بیش از 10 متر، به ازای هر 5 متر که به طول تیر اضافه شود. کسر 5 متر به تناسب محاسبه میشود.</t>
  </si>
  <si>
    <t>اضافه بها به ردیف 130405، برای هر دهانه اضافی مازاد بردهانه اول. این اضافه بها برای دهانه دوم یک بار، برای دهانه سوم دوبار وبه همین ترتیب برای دهانه های بعدی.</t>
  </si>
  <si>
    <t>اضافه بهابه ردیف 130406، برای هر دهانه اضافی مازاد بردهانه اول. این اضافه بها برای دهانه دوم یک بار، برای دهانه سوم دو بار و به همین ترتیب برای دهانه های بعدی.</t>
  </si>
  <si>
    <t>اضافه بها به ردیف 130407، برای هردهانه اضافی مازاد بردهانه اول. این اضافه بها برای دهانه دوم یک بار، برای دهانه سوم دو بار و به همین ترتیب برای دهانه های بعدی.</t>
  </si>
  <si>
    <t>بهای حمل تیرها به طول 10 متر و کمتر و پل های جعبه ای بتنی پیش ساخته  ، در صورتی که فاصله حمل از محل ساخـت تا محل دپو و از محل دپو تا محل نصـب بیش از یک کیلومتر باشد، برای هر کیلومتر اضافه بر یک کیلومتر اول بر حسب حجم فیزیکی تیر.یا پل جعبه ای، کسر کیلومتر به تناسـب محاسبه می شود.</t>
  </si>
  <si>
    <t>تهیه و نصـب جدولهای بتنی پیش ساخته با سطح مقطع بیش از 0/05 تا 0/1 مترمربع بابتن به عیار 250 کیلو گرم سیمان در مترمکعـب و ملات ماسه سیمان 1:5.</t>
  </si>
  <si>
    <t>تهیه و نصـب جدولهای بتنی پیش ساخته با سطح مقطع بیش از 0/1 متر مربع، با بتن به عیار 250 کیلوگرم سیمان در متر مکعـب و ملات ماسه سیمان 1:5.</t>
  </si>
  <si>
    <t xml:space="preserve">تهیه و نصب بتن های پیش ساخته پرسی (جدول)، با سطح مقطع  تا 0/03 مترمربع و با ملات ماسه سیمان 1:5 و با حداقل مقاومت استوانه ای استاندارد 280 کیلوگرم بر سانتیمتر مربع،در صورتی که بعد هم راستای قطعات بتنی با مسیر جدول گذاری 0.5 متر باشد.
</t>
  </si>
  <si>
    <t>تهیه و نصب بتن های پیش ساخته پرسی (جدول) با سطح بیش از 0.03 تا 0.06 مترمربع با ملات ماسه سیمان1:5  و با حداقل مقاومت استوانه ای استاندارد 280 کیلوگرم بر سانتیمتر مربع،در صورتی که بعد هم راستای قطعات بتنی با مسیر جدول گذاری 0.5 متر باشد.</t>
  </si>
  <si>
    <t>تهیه و نصب بتن‌های پیش ساخته پرسی (جدول) با سطح مقطع بیش از 0/06 تا 0/09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</si>
  <si>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تهیه و نصب بتن‌های پیش ساخته پرسی (جدول) با سطح مقطع بیش از 0/09 تا 0/12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</si>
  <si>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تهیه و نصب بتن‌های پیش ساخته پرسی (جدول) با سطح مقطع بیش از 0/12 مترمربع با ملات ماسه سیمان 1:5 و با حداقل مقاومت استوانه‌ای استاندارد 280 کیلوگرم برسانتی‌متر مربع، در صورتی که بعد هم راستای قطعات بتنی با مسیر جدول‌گذاری 0/5 متر باشد.</t>
  </si>
  <si>
    <t>اضافه بها به ردیف‌های تهیه و نصب جدول‌های بتنی پیش ساخته پرسی ماشینی هرگاه بعد هم راستای قطعات بتنی با مسیر جدول‌گذاری کمتر از نیم متر باشد، به ازای هر 10 سانتی‌متر (کسر 10 سانتی‌متر به تناسب محاسبه می‌شود.</t>
  </si>
  <si>
    <t>کسر بها به ردیف‌های تهیه و نصب جدول‌های بتنی پیش ساخته پرسی ماشینی هرگاه بعد هم راستای قطعات بتنی با مسیر جدول‌گذاری بیشتر از نیم متر باشد، به ازای هر 10 سانتی‌متر (کسر 10 سانتی‌متر به تناسب محاسبه می‌شود.</t>
  </si>
  <si>
    <t>تهیه و نصـب کولهای بتنی مسلح پیش ساخته متشکل ازسه قطعه در هر عمق، به منظور تحکیم قناتها با بتن به عیار 350 کیلو سیمان در مترمکعـب بتن، به انضمام پرکردن پشـت کول.</t>
  </si>
  <si>
    <t>تهیه و نصـب پل های بتنی پیش ساخته به شکل جعبه ای یا U  شکل با عیار 350 کیلو سیمان در مترمکعـب و به دهانه تا 3 متر و به طول یک متر.</t>
  </si>
  <si>
    <t>تهیه تمامی مصالح و ساخت تراورس بتنی دیبلوک پیش تنیده 70B تیپ وسلو، برای استفاده در خطوط اسلب تراک، بارگیری، حمل تا یک کیلومتر، تخلیه و دپو در کارگاه مونتاژ خط.</t>
  </si>
  <si>
    <t>تهیه مصالح زیر اساس ، بارگیری و حمل تا فاصله یک کیلومتری معدن و باراندازی در محل مصرف، وقتی که دانه بندی صفر تا 38 میلیمتر باشد.</t>
  </si>
  <si>
    <t>تهیه مصالح اساس ازمصالح رودخانه ای، بارگیری و حمل تا فاصله یک کیلومتری معدن و باراندازی در محل مصرف، وقتی که دانه بندی صفر تا 50 میلیمتر باشد و حداقل 75 درصد مصالح مانده روی الـک نمره 4 در دو جبهه شکسته شود.</t>
  </si>
  <si>
    <t>تهیه مصالح اساس از مصالح رودخانه ای، بارگیری و حمل تا فاصله یک کیلومتری معدن و باراندازی در محل مصرف، وقتی که دانه بندی صفر تا 38 میلیمتر باشد و حداقل 75 درصد مصالح مانده روی الـک نمره 4 در دو جبهه شکسته شود.</t>
  </si>
  <si>
    <t>تهیه مصالح اساس از مصالح رودخانه ای، بارگیری و حمل تا فاصله یک کیلومتری معدن و باراندازی در محل مصرف، وقتی که دانه بندی صفر تا 25 میلیمتر باشد و حداقل 75 درصد مصالح مانده روی الک نمره 4 در دو جبهه شکسته شود.</t>
  </si>
  <si>
    <t>تهیه مصالح اساس ازسنـگ کوهی بارگیری و حمل تا فاصله یک کیلومتری معدن و باراندازی در محل مصرف، وقتی که دانه بندی صفر تا 50 میلیمتر باشد، و 100 درصد مصالح مانده روی الک نمره 4 در دو جبهه شکسته شود.</t>
  </si>
  <si>
    <t>تهیه مصالح اساس ازسنـگ کوهی بارگیری و حمل تا فاصله یک کیلومتری معدن و باراندازی در محل مصرف، وقتی که دانه بندی صفر تا 38 میلیمتر باشد، و 100 درصد مصالح مانده روی الک نمره 4 در دو جبهه شکسته شود.</t>
  </si>
  <si>
    <t>تهیه مصالح اساس از سنـگ کوهی بارگیری و حمل تا فاصله یک کیلو متری معدن و باراندازی در محل مصرف، وقتی که دانه بندی صفر تا 25 میلیمتر باشد، و 100 درصد مصالح مانده روی الک نمره 4 در دو جبهه شکسته شود.</t>
  </si>
  <si>
    <t>تهیه مصالح رودخانه ای (تونان)، برای تحکیم بستر راه یا اجرای قشر تقویتی در زیرسازی راه، بارگیری و حمل تا فاصله یک کیلو متر، و باراندازی.</t>
  </si>
  <si>
    <t>تثبیت و تقویت زیرسازی راه  و سطوح پروازی فرودگاهها، به وسیله اختلاط خاک یا مصالح  بستر با آهـک شکفته به ضخامـت 15 سانتیمتر، با عیار 50 کیلوگرم آهـک در متر مکعـب مصالح تثبیت شده، شامل کندن زمین، تهیه و حمل آهک، سرند کردن، پخـش و اختلاط، آب پاشی و کوبیدن با تراکم 90 درصد.</t>
  </si>
  <si>
    <t>تثبیت و تقویت زیرسازی  راه و سطوح پروازی فرودگاهها، به وسیله اختلاط خاک یا مصالح بستر با آهـک شکفته به ضخامـت 15 سانتیمتر، با عیار 50 کیلوگرم آهـک در مترمکعـب مصالح تثبیت شده، شامل کندن زمین، تهیه و حمل آهـک، سرندکردن، پخـش و اختلاط، آب پاشی و کوبیدن با تراکم 95 درصد.</t>
  </si>
  <si>
    <t>تثبیت و تقویت زیرسازی و زیراساس راه و سطوح پروازی فرودگاهها، به وسیله اختلاط خاک یا مصالح بستر با آهـک شکفته به ضخامـت 15 سانتیمتر، با عیار 50 کیلوگرم آهـک در مترمکعـب مصالح تثبیت شده، شامل کندن زمین، تهیه و حمل آهـک، سرندکردن، پخـش و اختلاط، آب پاشی و کوبیدن با تراکم 100 درصد.</t>
  </si>
  <si>
    <t>تثبیت زیرسازی و روسازی راه و سطوح پروازی فرودگاه ها به وسیله اختلاط خاک یا مصالح بستر با سیمان پرتلند معمولی به ضخامت 15 سانتیمتر و با عیار 50 کیلوگرم سیمان در متر مکعب مصالح تثبیت شده، شامل کندن زمین، تهیه و حمل سیمان، پخش و اختلاط، آب پاشی و کوبیدن با تراکم 100 درصد.</t>
  </si>
  <si>
    <t>تثبیت زیرسازی و روسازی راه و سطوح پروازی فرودگاه ها به وسیله اختلاط مصالح بستر با قیر محلول به ضخامت 15 سانتی متر و با عیار 50 کیلوگرم قیر در متر مکعب مصالح تثبیت شده، شامل کندن زمین، تهیه و حمل قیر، پخش و اختلاط، هوا دهی و کوبیدن.</t>
  </si>
  <si>
    <t>تهیه بالاسـت از سنـگ کوهی، با دانه بندی 20 تا60 میلیمتر، بارگیری و حمل تا فاصله یک کیلومتری معدن و باراندازی و دپو در محلهای تعیین شده به انضمام رگلاژ و پروفیله کردن به شکل هندسی.</t>
  </si>
  <si>
    <t>تهیه بالاسـت از سنـگ کوهی، با دانه بندی 20 تا60 میلیمتر، بارگیری و حمل تا فاصله یک کیلومتری معدن، باراندازی روی خط، پخـش و پروفیله کردن آن.</t>
  </si>
  <si>
    <t>تهیه بالاسـت از سنـگ قلوه رودخانه ای، با دانه بندی 20 تا60 میلیمتر، بارگیری و حمل تا فاصله یک کیلومتری معدن، باراندازی و دپو در محلهای تعیین شده به انضمام رگلاژ و پروفیله کردن به شکل هندسی.</t>
  </si>
  <si>
    <t>تهیه بالاسـت از سنـگ قلوه رودخانه ای، بادانه بندی 20 تا 60 میلیمتر، بارگیری و حمل تا فاصله یک کیلومتری معدن، باراندازی روی خط، پخـش و پروفیله کردن آن.</t>
  </si>
  <si>
    <t>تهیه مصالح(به جز قیر) و اجرای آسفالت سطحی با سنـگ شکسته از مصالح رودخانه ای، در دو لایه، هرگاه دانه بندی مصالح از نوع 2 و 4 مشخصات باشد.</t>
  </si>
  <si>
    <t>تهیه مصالح(به جز قیر) و اجرای آسفالت سطحی با سنگ شکسته از مصالح رودخانه ای، در دو لایه، هرگاه دانه بندی مصالح از نوع 1 و 3 مشخصات باشد.</t>
  </si>
  <si>
    <t>تهیه و اجرای آسفالت سرد مخلوط در محل (ردمیکس) با سنگ شکسته از مصالح رودخانه ای، هرگاه مصالح با دانه بندی پیوسته صفر تا 19 میلیمتر باشد، به ازای هر سانتیمتر ضخامت آسفالت.</t>
  </si>
  <si>
    <t>تهیه و اجرای آسفالـت سرد مخلوط در محل (ردمیکس) با سنگ شکسته از مصالح رودخانه ای، هرگاه مصالح بادانه بندی پیوسته صفر تا 25 میلیمتر باشد، به ازای هر سانتیمتر ضخامت آسفالت.</t>
  </si>
  <si>
    <t>تهیه و اجرای بتن آسفالتی با سنگ شکسته از مصالح رودخانه ای، برای قشر اساس قیری، هرگاه دانه بندی مصالح صفر تا 37/5 میلیمتر باشد، به ازای هر سانتیمتر ضخامت آسفالت.</t>
  </si>
  <si>
    <t>تهیه و اجرای بتن آسفالتی با سنگ شکسته از مصالح رودخانه ای، برای قشر اساس قیری، هرگاه دانه بندی مصالح صفر تا 25 میلیمتر باشد، به ازای هر سانتیمتر ضخامت آسفالت.</t>
  </si>
  <si>
    <t>تهیه و اجرای بتن آسفالتی با سنگ شکسته از مصالح رودخانه ای و قیر مناسب از رده عملکردی (PG) ، برای قشر آستر (بیندر) ، هرگاه دانه بندی مصالح صفر تا 25  میلیمتر باشد به ازای هر سانتیمتر ضخامت آسفالت</t>
  </si>
  <si>
    <t>تهیه و اجرای بتن آسفالتی با سنگ شکسته از مصالح رودخانه ای و قیر مناسب از رده عملکردی (PG) ، برای قشر آستر (بیندر) ، هرگاه دانه بندی مصالح صفر تا 19  میلیمتر باشد به ازای هر سانتیمتر ضخامت آسفالت</t>
  </si>
  <si>
    <t>تهیه و اجرای بتن آسفالتی با سنگ شکسته از مصالح رودخانه ای و قیر مناسب از رده عملکردی (PG) ، برای قشر رویه (توپکا) ، هرگاه دانه بندی مصالح صفر تا 19  میلیمتر باشد به ازای هر سانتیمتر ضخامت آسفالت</t>
  </si>
  <si>
    <t>تهیه و اجرای بتن آسفالتی با سنگ شکسته از مصالح رودخانه ای و قیر مناسب از رده عملکردی (PG) ، برای قشر رویه (توپکا) ، هرگاه دانه بندی مصالح صفر تا 12.5  میلیمتر باشد به ازای هر سانتیمتر ضخامت آسفالت</t>
  </si>
  <si>
    <t>اضافه بها به ردیف های 150603 الی 150606 و 150608 چنانچه در تولید قیر خالص استفاده شده از مواد افزودنی استفاده شده باشد، به ازای هر سانتی متر ضخامت آسفالت.</t>
  </si>
  <si>
    <t>اضتفه بها به ردیف های 150603 تا 150606 چنانچه در تولید بتن آسفالتی از الیاف مرکب آرامید - پلی الیفین استفاده شده باشد، به ازای هر سانتی متر ضخامت آسفالت</t>
  </si>
  <si>
    <t>اضافه بها به ردیف های 150501، 150502 و 150601 تا 150606 و 150608 و 150612، هرگاه از مصالح سنگ کوهی به جای مصالح رودخانه ای استفاده شود.</t>
  </si>
  <si>
    <t>اضافه بها به ردیف های 150501، 150502 و 150601 تا 150606، 150608 و 150612 بابت اضافه هر 0/1 کیلوگرم قیر مصرفی در هر مترمربع آسفالت، به ازای هر سانتیمتر ضخامت. (کسر 0/1 کیلوگرم به تناسب محاسبه میشود).</t>
  </si>
  <si>
    <t>کسربها به ردیف های 150501، 150502 و 150601 تا 150606، 150608 و 150612 بابت کسر هر 0/1 کیلوگرم قیر مصرفی در هر مترمربع آسفالت، به ازای هر سانتیمتر ضخامت. (کسر 0/1 کیلوگرم به تناسب محاسبه میشود).</t>
  </si>
  <si>
    <t>کسربها به ردیف‌های شماره 150601 تا 150606، 150608 و 150612 چنانچه مصالح ریزدانه آسفالت مطابق بند 25 مقدمه فصل تفکیک نشده و یا صورتجلسه مربوطه تنظیم نشود.</t>
  </si>
  <si>
    <t>اضافه بها به ردیف های 150601 تا 150606 و 150612 بابت اجرای آسفالت در لکه گیریها چنانچه مساحت لکه بیشتر از 20 مترمربع و کمتر از 50 مترمربع باشد.</t>
  </si>
  <si>
    <t>بازیافت آسفالت تراشیده شده با دستگاه بازیافت سرد کارخانه ای، شامل جمع آوری آسفالت کنده شده و خرد کردن کلوخه ها و مخلوط کردن آن با مواد اضافی مانند قیر امولسیون، سیمان، آهک و سنگ دانه جدید به صورت شکسته بدون محاسبه مواد اضافی و نیز پخش با فینیشر و کوبیدن آن به ازای هر سانتیمتر ضخامت نهایی بازیافت.</t>
  </si>
  <si>
    <t>بازیافت آسفالت با دستگاه بازیافت سرد درجا، شامل تراش، خرد کردن کلوخه ها و مخلوط کردن آن با مواد اضافی مانند کف قیر، سیمان و آهک بدون محاسبه مواد اضافی و نیز پخش و کوبیدن آن به ازی هر سانتیمتر ضخامت نهایی بازیافت.</t>
  </si>
  <si>
    <t>اضافه بها به ردیف های تهویه و روشنایی درتونل هرگاه فاصله از نزدیکترین دهانه دسترسی بیش از 250 متر باشد، به ازای هر250 متر. برای 250 متر دوم یکبار، 250 متر سوم دوبار، و به همین ترتیب برای طول های بیشتر.</t>
  </si>
  <si>
    <t>تهیه مصالح و خط کشی منقطع و متناوب 3 متر پر و 9 متر خالی به عرض 15 سانتیمتر، با رنگ گرم ترافیکی اسپری با ضخامت 2000 میکرون همراه باگلاسبید بادوام 18 ماهه.</t>
  </si>
  <si>
    <t>تهیه مصالح و خط کشی منقطع و متناوب 3 متر پر و 6 متر خالی به عرض 15 سانتیمتر، با رنگ گرم ترافیکی اسپری با ضخامت 2000 میکرون همراه باگلاسبید بادوام 18 ماهه.</t>
  </si>
  <si>
    <t>تهیه مصالح و خط کشی متصل و مداوم به عرض ۲۰ سانتی متر، با رنگ گرم ترافیکی اسپری با ضخامت ۲۰۰۰ میکرون همراه با گلاسبید با دوام ۱۸ ماهه.</t>
  </si>
  <si>
    <t>تهیه مصالح و خط کشی منقطع و متناوب 3 متر پر و 9 متر خالی به عرض 15 سانتیمتر، با رنگ گرم ترافیکی به روش اسکرید با ضخامت 3500 میکرون همراه باگلاسبید بادوام 36 ماهه.</t>
  </si>
  <si>
    <t>تهیه مصالح و خط کشی متصل و مداوم به عرض 15 سانتی متر، با رنگ گرم ترافیکی به روش اسکرید با ضخامت 3500 میکرون همراه باگلاسبید بادوام 36 ماهه.</t>
  </si>
  <si>
    <t>تهیه مصالح و خط کشی منقطع و متناوب ۳ متر پر و ۶ متر خالی به عرض ۱۵ سانتی متر، با رنگ گرم ترافیکی به روش اسکرید با ضخامت ۳۵۰۰ میکرون همراه با گلاسبید با دوام ۳۶ ماهه.</t>
  </si>
  <si>
    <t>تهیه مصالح و خط کشی متصل و مداوم به عرض ۲۰ سانتی متر، با رنگ گرم ترافیکی به روش اسکرید با ضخامت ۳۵۰۰ میکرون همراه با گلاسبید با دوام ۳۶ ماهه.</t>
  </si>
  <si>
    <t>تهیه مصالح و خط کشی برجسته (لقمه ای) به روش اکستروژن با عرض 15 سانتیمتر با رنگ گرم ترافیکی همراه با گلاسبید با دوام 36 ماهه و ضخامت 5000 میکرون.</t>
  </si>
  <si>
    <t>تهیه مصالح و خط کشی برجسته (لقمه ای) به روش اکستروژن با عرض ۲۰ سانتی متر با رنگ گرم ترافیکی همراه با گلاسبید با دوام ۳۶ ماهه و ضخامت ۵۰۰۰ میکرون.</t>
  </si>
  <si>
    <t>تهیه مصالح و خط کشی منقطع و متناوب 3 متر پر و 6 متر خالی به عرض 12 سانتیمتر، با رنگ سرد ترافیکی آکریلیک همراه باگلاسبید با ضخامت خشک 400 میکرون.</t>
  </si>
  <si>
    <t>تهیه مصالح و خط کشی منقطع و متناوب 3 متر پر و 6 متر خالی به عرض 15 سانتیمتر، با رنگ سرد ترافیکی آکریلیک همراه با گلاسبید با ضخامت خشک 400 میکرون.</t>
  </si>
  <si>
    <t>تهیه مصالح و خط کشی منقطع و متناوب 3 متر پر و 9 متر خالی به عرض 15 سانتیمتر، با رنگ سرد ترافیکی آکریلیک همراه با گلاسبید با ضخامت خشک 400 میکرون.</t>
  </si>
  <si>
    <t>تهیه مصالح و خط کشی منقطع و متناوب ۳ متر پر و ۶ متر خالی به عرض ۱۰ سانتی متر، با رنگ سرد ترافیکی آکریلیک همراه با گلاسبید با ضخامت خشک۴۰۰ میکرون.</t>
  </si>
  <si>
    <t>تهیه مصالح و خط کشی منقطع و متناوب ۲ متر پر و ۷ متر خالی به عرض ۱۰ سانتی متر، با رنگ سرد ترافیکی آکریلیک همراه با گلاسبید با ضخامت خشک۴۰۰ میکرون.</t>
  </si>
  <si>
    <t>تهیه مصالح و ترسیم سطوح از جمله نقوش، فلش و خط نوشته با رنگ سرد ترافیکی آکریلیک همراه با گلاسبید با ضخامت خشک ۴۰۰ میکرون برحسب سطح رنگ شده.</t>
  </si>
  <si>
    <t>تهیه مصالح و اجرای خط کشی و ترسیم نقوش،فلش و خط نوشته با رنگ دوجزئی بر پایه رزین آکریلیک با ضخامت 1500 میکرون و دوام 36 ماهه برحسب سطح رنگ شده.</t>
  </si>
  <si>
    <t>نصب بازتاب (چشم گربه ای) طبق مشخصات فنی، پیاده کردن محل نصب و استفاده از چسب های مخصوص حداقل ۱۲۰ گرم و رعایت فاصله و زاویه نصب طبق دستور کار.</t>
  </si>
  <si>
    <t>تهیه و نصب ضربه گیر با استفاده از استوانه های لاستیک یا پلاستیک انعطاف پذیر طبق مشخصات فنی مربوط و مهاربندی لازم و رنگ آمیزی قطعات با هدایت مجدد خودرو به مسیر.</t>
  </si>
  <si>
    <t>تهیه و نصب ضربه گیر با استفاده از محفظه های پر از مایع (آب) طبق مشخصات فنی مربوط و مهاربندی لازم و رنگ آمیزی قطعات با هدایت مجدد خودرو به مسیر.</t>
  </si>
  <si>
    <t>تهیه و نصب ضربه گیر با استفاده از استوانه های بتنی سبک طبق مشخصات فنی مربوط و مهاربندی لازم و رنگ آمیزی قطعات با هدایت مجدد خودرو به مسیر.</t>
  </si>
  <si>
    <t>تهیه و نصب ضربه گیر با استفاده از استوانه های توخالی فولادی طبق مشخصات فنی مربوط و مهاربندی لازم و رنگ آمیزی قطعات با هدایت مجدد خودرو به مسیر.</t>
  </si>
  <si>
    <t>انجام تمام عملیات مورد نیاز نقشه برداری برای اجرای روسازی راه آهن تازه احداث، بازسازی خط یا بهسازی خطوط راه آهن ، از جمله میخکوبی، ریل نویسی و تهیه جدول نیولمان</t>
  </si>
  <si>
    <t>تهیه خط بسته (کوبلاژ) با سیستم پابند وسلو 14SKL تراورس بتنی و دپو در کنار خط برای استفاده در روسازی خط آهن تازه احداث شده یا بازسازی خط.</t>
  </si>
  <si>
    <t>بارگیری بالاست از محل دپو، حمل تا محل پخش و پخش قشر اول بالاست در عرض 3/5 متر و ضخامت 15 سانتیمتر، با فینیشر. در اجرای روسازی خط آهن تازه احداث شده.</t>
  </si>
  <si>
    <t>بارگیری خط بسته، تخلیه و نصب خط به روش منقطع با جرثقیل دروازه ای، تنظیم درز و بستن اتصالی. در اجرای روسازی خط آهن تازه احداث شده.</t>
  </si>
  <si>
    <t>آماده سازی ریل ها و جوش کاری توسط ماشین جوش الکتریک، روزنی، بغل زنی و تنش زدایی جوش طویل. در اجرای روسازی خط آهن تازه احداث شده.</t>
  </si>
  <si>
    <t>اجرای عملیات جوشکاری ریل با جوش قوسی بسته (شیار باریک) ، روزنی، بغل زنی و تنش زدایی جوش طویل به همراه تست التراسونیک، در اجرای روسازی خط آهن تازه احداث شده.</t>
  </si>
  <si>
    <t>نصب انواع سوزن با تراورس بتنی و انجام تمامی اقدامات مورد نیاز از جمله باراندازی، مونتاژ، نقشه برداری، بالاست ریزی و رلواژ سه گانه.</t>
  </si>
  <si>
    <t>نصب انواع سوزن با تراورس چوبی و انجام تمامی اقدامات مورد نیاز از جمله باراندازی، مونتاژ، نقشه برداری، بالاست ریزی و رلواژ سه گانه.</t>
  </si>
  <si>
    <t>جمع آوری کوپلاژهای قدیمی و بالاست موجود، بارگیری و حمل و تخلیه در محل های مشخص شده، تسطیح بستر و غلتک  زنی در طولی از مسیر که شعاع افقی خط بیشتر از 400 متر باشد.</t>
  </si>
  <si>
    <t>تهیه مصالح و اجرای ژئوگرید تک سویه مسلح کننده خاک دارای مقاومت نهایی 120 ساله (LTDS) در محیط خاکی (با PH بیشتر از 4 و کمتر از 9) به میزان KN/m 20 جهت ساخت دیوارهای حایل خاک مسلح و تسلیح شیب ها.</t>
  </si>
  <si>
    <t>اضافه بها به ردیف 240101 به ازای هر  KN/m 5 افزایش در مقاومت کشش نهایی 120 ساله (LTDS) در جهت طولی (افزایش کمتر از 5 کیلونیوتن به تناسب محاسبه می شود).</t>
  </si>
  <si>
    <t>تهیه مصالح و اجرای ژئوگرید دو سویه در محیط خاکی (با PH بیشتر از 4 و کمتر از 9) با مقاومت کششی نهایی 120 ساله (LTDS) به میزان KN/m 10 جهت تثبیت بسترهای سست، باتلاقی و افزایش ظرفیت باربری خاک.</t>
  </si>
  <si>
    <t>اضافه بها به ردیف 240103 به ازای هر  KN/m 5 افزایش در مقاومت کشش نهایی 120 ساله (LTDS) در هر دو جهت. (افزایش کمتر از 5 کیلونیوتن به تناسب محاسبه می شود).</t>
  </si>
  <si>
    <t>اضافه بها به ردیف های 240201 و 240202 به ازای هر kN/m 10 مقاومت کششی مازاد در هر دو جهت . (افزایش کمتر از 10 کیلونیوتن به تناسب محاسبه می شود.)</t>
  </si>
  <si>
    <t>تهیه و اجرای ژئوتکستایل نبافته با مقاومت کششی حداقل 7 کیلونیوتن بر متر در هر دو جهت برای کاربرد در جداسازی، زهکشی و کنترل غوطه وری و نظایر آن.</t>
  </si>
  <si>
    <t>اضافه بها به ردیف 240301 به ازای هر یک کیلونیوتن افزایش مقاومت کششی در هر جهت (افزایش کمتر از 1 کیلونیوتن به تناسب محاسبه می شود.)</t>
  </si>
  <si>
    <t>اضافه یا کاهش  بها به ردیف 240401 به ازای هر صد گرم افزایش و یا کاهش وزن هر مترمربع سطح (اضافه و یا کاهش صد گرم به تناسب پرداخت می شود.)</t>
  </si>
  <si>
    <t>تهیه مصالح و اجرای ژئوتکستایل بافته (زمین پارچه) با مقاومت کششی 100 کیلو نیوتن بر متر طول به منظور افزایش ظرفیت باربری و تسلیح خاک.</t>
  </si>
  <si>
    <t>اضافه  یا کسربها به ردیف 240501 به ازای هر 50 کیلونیوتن افزایش یا کاهش در مقاومت کششی در هر دوجهت. (افزایش کمتر از 50 کیلونیوتن به تناسب محاسبه می شود.)</t>
  </si>
  <si>
    <t>تهیه مصالح و اجرای ژئوتکستایل نبافته با گرماژ حداقل 140 گرم و حداکثر 200 گرم، با حداقل جذب قیر 725 گرم در مترمربع، کرنش 50% و مقاومت گراب (grab) حداقل 450 نیوتن و مقاومت کششی طولی و عرضی حداقل 8 کیلونیوتن بر متر جهت آب بندی آسفالت.</t>
  </si>
  <si>
    <t>تهیه مصالح و اجرای ژئوکامپوزیت متشکل از ژئوتکستایل نبافته پلی پروپیلن (یا پلی استر) مسلح شده، با ژئوگرید الیاف شیشه و مقاومت کششی دو سویه 50 کیلونیوتن بر متر و کرنش گسیختگی حداکثر 3% و دارای کاربرد در تسلیح و آب بندی آسفالت.</t>
  </si>
  <si>
    <t>تهیه مصالح و اجرای ژئوممبرین (زمین غشا) از جنس پلی وینیل کلرید (PVC) به ضخامت 1.5 میلی متر برای عایق بندی سطوح و سازه های مختلف مانند مخازن آب، سدها، حوضچه های فاضلاب، گود ساختمان، تونل، کانال های انتقال آب، استخرهای کشاورزی و غیره.</t>
  </si>
  <si>
    <t>تهیه مصالح و اجرای ژئوممبرین (زمین غشا) از جنس پلی اتیلن سنگین (HDPE) به ضخامت 1.5 میلی متر برای عایق بندی سطوح و سازه های مختلف مانند مخازن آب، سدها، حوضچه­ های فاضلاب، کانال های انتقال آب، استخرهای کشاورزی و غیره.</t>
  </si>
  <si>
    <t>تهیه مصالح و اجرای ژئوممبرین (زمین غشا) از جنس پلی اتیلن سبک خطی (LLDPE) به ضخامت 1.5 میلی متر برای عایق بندی سطوح و سازه های مختلف مانند مخازن آب، سدها، حوضچه ­های فاضلاب، گود ساختمان، تونل، کانال های انتقال آب، استخرهای کشاورزی و غیره.</t>
  </si>
  <si>
    <t>تهیه مصالح و اجرای ژئوممبرین (زمین غشا) از جنس پلیمیر خیلی سبک (VLDPE) به ضخامت 1.5 میلی متر برای عایق بندی سطوح و سازه ­های مختلف مانند مخازن آب، سدها، حوضچه­ های فاضلاب، گود ساختمان، تونل، کانال های انتقال آب، استخرهای کشاورزی و غیره.</t>
  </si>
  <si>
    <t>تهیه مصالح و اجرای عایق ژئوسنتتیک رسی سوزنی شده (GCL) با وزن نهایی 5 کیلوگرم بر مترمربع برای عایق بندی سطوح و سازه های مختلف مانند مخازن آب، سدها، حوضچه­ های فاضلاب، گود ساختمان، تونل، کانال­ های انتقال آب، استخرهای کشاورزی و غیره.</t>
  </si>
  <si>
    <t>اضافه بها به ردیف های 240701، 240702، 240703 و 240704 و 240801 چنانچه این مصالح در دیواره هایی با شیب بیش از 60 درجه نسبت به افق استفاده شود.</t>
  </si>
  <si>
    <t>واحد</t>
  </si>
  <si>
    <t>مترمربع</t>
  </si>
  <si>
    <t>اصله</t>
  </si>
  <si>
    <t>مترمکعب</t>
  </si>
  <si>
    <t>مترطول</t>
  </si>
  <si>
    <t>مترمکعب -  کیلومتر</t>
  </si>
  <si>
    <t>کیلومتر- ماه</t>
  </si>
  <si>
    <t>درصد</t>
  </si>
  <si>
    <t>عدد</t>
  </si>
  <si>
    <t>سری (3عدد)</t>
  </si>
  <si>
    <t>قرائت</t>
  </si>
  <si>
    <t>کیلوگرم</t>
  </si>
  <si>
    <t>دسیمتر مکعب</t>
  </si>
  <si>
    <t>تن</t>
  </si>
  <si>
    <t>مترمکعب - ‏کیلومتر</t>
  </si>
  <si>
    <t>قطعه</t>
  </si>
  <si>
    <t>دستگاه</t>
  </si>
  <si>
    <t>دسیمتر مربع</t>
  </si>
  <si>
    <t>تن -  کیلومتر</t>
  </si>
  <si>
    <t>تن - مایل دریایی</t>
  </si>
  <si>
    <t>کیلومتر</t>
  </si>
  <si>
    <t>بند</t>
  </si>
  <si>
    <t>شاخه</t>
  </si>
  <si>
    <t>شرح</t>
  </si>
  <si>
    <t>بوته کنی در زمینهای پوشیده شده از بوته و خارج کردن ریشه های آن از محل عملیات.</t>
  </si>
  <si>
    <t>پر کردن و کوبیدن جای ریشه با خاک مناسب در صورتی که محیط تنه درخت در سطح زمین بیش از 15 تا 30 سانتی متر باشد.</t>
  </si>
  <si>
    <t>پر کردن و کوبیدن جای ریشه با خاک مناسب در صورتی که محیط تنه درخت در سطح زمین بیش از 30 تا 60 سانتی متر باشد.</t>
  </si>
  <si>
    <t>پر کردن و کوبیدن جای ریشه با خاک مناسب در صورتی که محیط تنه درخت در سطح زمین بیش از 60 تا 90 سانتی متر باشد.</t>
  </si>
  <si>
    <t>اضافه بها به ردیف 010114، به ازای هر 10 سانتیمتر که به محیط تنه درخـت اضافه شود (کسر 10 سانتیمتر، به تناسـب محاسبه می شود).</t>
  </si>
  <si>
    <t>جابجایی درخت در صورتی که محیط تنه درخت تا 30 سانتی متر باشد.</t>
  </si>
  <si>
    <t>تخریب کلی ساختمانهای خشتی ، گلی و چینه ای، شامل تمام عملیات تخریب.</t>
  </si>
  <si>
    <t>تخریب کلی ساختمان های آجری، سنگی و بلوکی با ملاتهای مختلـف، شامل تمام عملیات تخریب.</t>
  </si>
  <si>
    <t>تخریب بناییهای خشتی یا چینه های گلی (چینه باغی.).</t>
  </si>
  <si>
    <t>تخریب بناییهای آجری و بلوکی که باملات ماسه و سیمان یا با تارد چیده شده باشد.</t>
  </si>
  <si>
    <t>تخریب بناییهای آجری و بلوکی که با ملات گل وآهـک یاگچ و خاک و یا ماسه وآهـک چیده شده باشد.</t>
  </si>
  <si>
    <t>تخریب بناییهای سنگی که با ملات ماسه سیمان یا با تارد چیده شده باشد.</t>
  </si>
  <si>
    <t>تخریب بناییهای سنگی که با ملات گل آهـک یا ماسه آهـک یاگچ و خاک چیده شده باشد.</t>
  </si>
  <si>
    <t>تخریب بنایی از سنـگ تراش که سنگهای آن سالم از کار درآید و دسته کردن آنها.</t>
  </si>
  <si>
    <t>تخریب انواع بتن غیر مسلح، با هر عیار سیمان با استفاده از کمپرسور،چنانچه بخشی از سازه تخریب شود.</t>
  </si>
  <si>
    <t>تخریب بتن مسلح، با هر عیار سیمان و بریدن میل گردها  با استفاده از کمپرسور،چنانچه بخشی از سازه تخریب شود.</t>
  </si>
  <si>
    <t>مضرس کردن یا چکشی کردن یا آجدار کردن یا راه راه کردن رویه های بتنی موجود.</t>
  </si>
  <si>
    <t>تفکیک، دسته بندی و یا چیدن آجرها، بلوکها، سنگها و مصالح مشابه حاصل از تخریب، بر حسـب حجم ظاهری مصالح چیده شده.</t>
  </si>
  <si>
    <t>برچیدن جدولهای بتنی پیش ساخته.</t>
  </si>
  <si>
    <t>شیار انداختن و کندن آسفالـت به عرض تا 8 سانتیمتر و عمق تا 10 سانتیمتر برای اجرای کارهای تاسیساتی با ماشین شیار زن.</t>
  </si>
  <si>
    <t>اضافه بها به ردیف 010403، به ازای هر سانتیمتر عمق مازاد بر 10 سانتیمتر (کسر سانتیمتر به تناسب محاسبه میشود).</t>
  </si>
  <si>
    <t>برش آسفالت با کاتر به عمق تا 7 سانتیمتر (اندازه گیری بر حسب طول هر خط برش).</t>
  </si>
  <si>
    <t>اضافه  بها نسبت به ردیف 010405، به ازای هر سانتیمتر اضافه عمق مازاد بر 7 سانتیمتر (اندازه گیری بر حسب طول هر خط برش).</t>
  </si>
  <si>
    <t>تخریب کلی هر نوع آسفالت و اساس قیری به ضخامت تا 5 سانتیمتر.</t>
  </si>
  <si>
    <t>اضافه بها به ردیف 010407، به ازای هر سانتیمتر اضافه ضخامت مازاد بر 5 سانتیمتر. (کسر سانتیمتر به تناسب محاسبه میشود).</t>
  </si>
  <si>
    <t>اضافه بها به ردیف 010409 به ازای هر سانتیمتر اضافه ضخامت مازاد بر 7 سانتیمتر (کسر سانتیمتر به تناسب محاسبه میشود).</t>
  </si>
  <si>
    <t>تراشیدن هر نوع آسفالت و اساس قیری با ماشین مخصوص آسفالت تراش و بارگیری، به ضخامت تا 5 سانتیمتر و به طول حداکثر 50 متر.</t>
  </si>
  <si>
    <t>اضافه بها به ردیف 010501 به ازای هر سانتیمتر اضافه ضخامت مازاد بر 5 سانتیمتر (کسر سانتیمتر به تناسب محاسبه میشود).</t>
  </si>
  <si>
    <t>تراشیدن هر نوع آسفالت و اساس قیری با ماشین مخصوص آسفالت تراش و بارگیری، به ضخامت تا 5 سانتیمتر و به طول بیش از 50 متر.</t>
  </si>
  <si>
    <t>اضافه بها به ردیف 010503 به ازای هر سانتیمتر اضافه ضخامت مازاد بر 5 سانتیمتر (کسر سانتیمتر به تناسب محاسبه میشود).</t>
  </si>
  <si>
    <t>خاکبرداری، پی کنی و کانال کنی در زمین های غیر سنگی تا عمق 2 متر و ریختن خاکهای کنده شده، به کنار محل های مربوط.</t>
  </si>
  <si>
    <t>اضافه بها به ردیف های 020101 و 020401، برای 20 متر حمل اضافی با وسایل دستی. (کسر 20 متر به تناسـب محاسبه میشود).</t>
  </si>
  <si>
    <t>تسطیح و رگلاژ کف پی ها و کانالهای کنده شده.</t>
  </si>
  <si>
    <t>آب پاشی و کوبیدن خاکهای پخـش شده در قشرهای حداکثر 15 سانتیمتر با تراکم 90 درصد به روش آشتوی اصلاحی در هرعمق.</t>
  </si>
  <si>
    <t>شخم زدن هرنوع زمین غیرسنگی با وسیله مکانیکی، به عمق تا 15 سانتیمتر.</t>
  </si>
  <si>
    <t>لجن برداری در زمینهای لجنی با هر وسیله مکانیکی، و حمل مواد تا فاصله 20 متر از مرکز ثقل برداشـت و تخلیه آن.</t>
  </si>
  <si>
    <t>خاکبرداری در زمین های سنگی بدون استفاده از مواد سوزا، ولی با استفاده از مواد منبسط شونده.</t>
  </si>
  <si>
    <t>اضافه‌بها به ردیف 030201 چنانچه در انفجار از سیستم نانل به جای چاشنی الکتریکی استفاده شود.</t>
  </si>
  <si>
    <t>رگلاژ و پروفیله کردن سطح شیروانی و قنوهای کنار راه در ترانشه ها.</t>
  </si>
  <si>
    <t>اضافه بها به ردیف 030102، چنانچه فاصله حمل بیش از20 متر و حداکثر50 متر باشد.</t>
  </si>
  <si>
    <t>اضافه بها به ردیف 030103 تا 030105، 030201، 030202، 030301 و 030401 و هر گاه فاصله حمل بیش از20 متر و حداکثر50 متر باشد.</t>
  </si>
  <si>
    <t>پی کنی و کانال کنی با وسیله مکانیکی در زمینهای خاکی تا عمق 2 متر و ریختن خاک کنده شده به کنار محلهای مربوط.</t>
  </si>
  <si>
    <t>تسطیح بستر خاکریزها با گریدر.</t>
  </si>
  <si>
    <t>آب پاشی و کوبیدن بستر خاکریزها یا کف ترانشه ها و مانند آنها، با تراکم 85 درصد، به روش آشتو اصلاحی تا عمق 15 سانتیمتر.</t>
  </si>
  <si>
    <t>آب پاشی و کوبیدن بستر خاکریزها یا کف ترانشه ها و مانند آنها، با تراکم 90 درصد، به روش آشتو اصلاحی تا عمق 15 سانتیمتر.</t>
  </si>
  <si>
    <t>آب پاشی و کوبیدن بستر خاکریزها یا کف ترانشه ها و مانند آنها، با تراکم 95 درصد، به روش آشتو اصلاحی تا عمق 15 سانتیمتر.</t>
  </si>
  <si>
    <t>آب پاشی و کوبیدن بستر خاکریزها یا کف ترانشه ها و مانند آنها، با تراکم 100 درصد، به روش آشتو اصلاحی تا عمق 15 سانتیمتر.</t>
  </si>
  <si>
    <t>غرقاب کردن و کوبیدن ماسه بادی خشـک در بستر خاکریزها یا کف ترانشه ها تا عمق 15 سانتیمتر.</t>
  </si>
  <si>
    <t>تحکیم زمین های ماسه ای به روش تراکم دینامیکی (Dynamic Compaction)، همراه با افزودن خاک مناسب.</t>
  </si>
  <si>
    <t>پخـش، آب پاشی، تسطیح، پروفیله کردن و کوبیدن قشرهای خاکریزی روی ورودی و خروجی تونلها و گالری ها طبق مشخصات.</t>
  </si>
  <si>
    <t>ریختن خاکها یا مصالح سنگی موجود کنار پیها و کانال ها به درون آن ها با ماشین، پخش و تراکم تا 90 درصد کوبیدگی.</t>
  </si>
  <si>
    <t>اختلاط دو یا چند نوع مصالح، به منظورساختن زیرسازی راه یا تقویت بستر.</t>
  </si>
  <si>
    <t>پخـش خاکهای نباتی ریسه شده، تنظیم و رگلاژ آن در محلهای مورد نظر.</t>
  </si>
  <si>
    <t>پخـش مصالح حاصل از خاک برداری، که درمحلهای تعین شده دپو شده باشند، با هر ضخامـت.</t>
  </si>
  <si>
    <t>ترمیم و تسطیح راه های انحرافی با گریدر یا سایر وسایل مکانیکی.</t>
  </si>
  <si>
    <t>تهیه ماسه بادی مرطوب، شامل کندن، بارگیری و حمل تا فاصله 500 متر و باراندازی در محل مصرف.</t>
  </si>
  <si>
    <t>پخـش، تسطیح، غرقاب کردن و کوبیدن ماسه بادی مرطوب برای ساختمان بدنه راه.</t>
  </si>
  <si>
    <t>تهیه ماسه بادی خشـک، شامل کندن، بارگیری و حمل تا فاصله 500 متر و باراندازی درمحل مصرف.</t>
  </si>
  <si>
    <t>پخـش، تسطیح، غرقاب کردن و کوبیدن ماسه بادی خشـک برای ساختمان بدنه راه.</t>
  </si>
  <si>
    <t>پخـش، تسطیح و کوبیدن ماسه بادی، برای تحکیم بستر راه.</t>
  </si>
  <si>
    <t>حفاری در زمین های پایدار و حمل مصالح حاصل از حفاری تا 100 متری دهانه تونل.</t>
  </si>
  <si>
    <t>حفاری در زمین های نیمه پایدار و حمل مصالح حاصل از حفاری تا 100 متری دهانه تونل.</t>
  </si>
  <si>
    <t>حفاری در زمین های نا پایدار و حمل مصالح حاصل از حفاری تا 100 متری دهانه تونل.</t>
  </si>
  <si>
    <t>حفاری تونل های با سطح مقطع حفاری 40 متر مربع  در زمین غیر سنگی با استفاده از هر نوع دستگاه TBM.</t>
  </si>
  <si>
    <t>حفاری تونل های با سطح مقطع حفاری 40 مترمربع، در زمین سنگی، با استفاده از هر نوع دستگاه TBM.</t>
  </si>
  <si>
    <t>اضافه بها ناشی از صعوبت اجرای تحکیمات به ردیف 040102.</t>
  </si>
  <si>
    <t>اضافه بها ناشی از صعوبت اجرای تحکیمات به ردیف 040103.</t>
  </si>
  <si>
    <t>اضافه بها برای ردیف های 040101 تا 040103، در صورت استفاده از کله گاوی (Road header).</t>
  </si>
  <si>
    <t>اضافه بها به ردیف های 040101 تا 040103 در صورتی که مقطع کل حفاری طبق نقشه کوچکتر از 30 متر مربع باشد.</t>
  </si>
  <si>
    <t>اضافه بها به ردیف های 040101 تا 040103 به گونه ای که حفاری در زمین های آبدار با نشت آب به صورت قطره ای و ناپیوسته باشد.</t>
  </si>
  <si>
    <t>اضافه بها به ردیف های 040101 تا 040103 به گونه ای که حفاری در زمین های آبدار با نشت آب به صورت پیوسته، روان و جاری باشد.</t>
  </si>
  <si>
    <t>اضافه بها به ردیف های 040101 تا 040103 به گونه ای که حفاری در زمین های آبدار با نشت آب بسیار زیاد توام با ریزش باشد.</t>
  </si>
  <si>
    <t>اضافه بها برای ردیف های حفاری در صورتی که حفاری در شفت وبرای مقطع تا 20 متر مربع انجام پذیرد.</t>
  </si>
  <si>
    <t>اضافه بها به ردیف های 040104 و 040105 به ازای هر متر مربع کمتر از 40 متر مربع.</t>
  </si>
  <si>
    <t>کسر بها به ردیف های 040104 و 040105 به ازای هر متر مربع بیش تر از 40 متر مربع و حداکثر تا 140 متر مربع.</t>
  </si>
  <si>
    <t>اضافه‌بها به ردیف‌های حفاری در زمین‌های پایدار و نیمه پایدار چنانچه در انفجار از سیستم نانل به جای چاشنی الکتریکی استفاده شود.</t>
  </si>
  <si>
    <t>بارگیری هر نوع مصالح ناشی از ریزش در هر نوع زمین خارج از قصور پیمانکار و حمل و تخلیه تا 100متری دهانه.</t>
  </si>
  <si>
    <t>حفاری و تهیه تمامی مصالح و اجرای میل ها مهاری ناتنیده به قطر 25 میلیمتر و کمتر در داخل تونل به طول 3 متر در هر زاویه و ارتفاع.</t>
  </si>
  <si>
    <t>حفاری و تهیه تمامی مصالح و اجرای میل مهار تنیده به قطر 25 میلیمتر و کمتر در داخل تونل به طول 3 متر در هر زاویه و ارتفاع.</t>
  </si>
  <si>
    <t>حفاری و تهیه تمامی مصالح و اجرای میل مهار تنیده به قطر بیش از 25 میلیمتر و تا 32 میلیمتر به طول 3 متر در هر زاویه و ارتفاع.</t>
  </si>
  <si>
    <t>اضافه بها به ردیف های میل مهار تنیده و ناتنیده برای طول مازاد بر 3 متر اول به ازای هر متر.</t>
  </si>
  <si>
    <t>اضافه بها به ردیف تزریق تحکیمی در صورتی که لوله فولادی در کار باقی بماند(فقط برای روش فور پولینگ).</t>
  </si>
  <si>
    <t>انجام تمامی عملیات لازم برای نصب ابزاردقیق همگرایی سنج سه نقطه ای در تونل در حین عملیات حفاری.</t>
  </si>
  <si>
    <t>انجام تمامی عملیات لازم برای قرائت ابزاردقیق همگرایی سنج برای هر نقطه در تونل در حین عملیات حفاری.</t>
  </si>
  <si>
    <t>اضافه بها به ردیف 040601 به ازای نصب هر نقطه همگرایی سنج مازاد بر سه نقطه اول.</t>
  </si>
  <si>
    <t>اضافه بها به ردیف 040604 به ازای هر متر افزایش طول مازاد بر 5 متر اول.</t>
  </si>
  <si>
    <t>حفر سوراخ های آبچکان به قطر 56 میلی متر.</t>
  </si>
  <si>
    <t>اضافه بها به ردیف های حفاری محل شمع، بارت یا دیوار زیرزمینی که N بیشتر از 50 و حداکثر برابر 100 باشد.</t>
  </si>
  <si>
    <t>اضافه بها به ردیفهای فصل کارهای فولادی بامیل گرد در صورتی که میل گرد در شمع ها، بارتها و دیوارهای زیر زمینی مصرف شود.</t>
  </si>
  <si>
    <t>اضافه بها به ردیفهای فصل بتن درجا در صورتی که بتن به صورت درجا برای شمع ها، بارتها یا دیوارهای زیر زمینی اجرا شود.</t>
  </si>
  <si>
    <t>اضافه بها به ردیف 051001، در صورتی که طول شمع فلزی از 12 متر بیشتر باشد، به ازای هر متر مازاد بر 12 متر.</t>
  </si>
  <si>
    <t>اضافه بها به ردیف 051002، در صورتی که طول شمع فلزی از 12 متر بیشتر باشد، به ازای هر متر مازاد بر 12 متر.</t>
  </si>
  <si>
    <t>اضافه بها به ردیف 051003، درصورتیکه طول شمع فلزی از 12 متر بیشتر باشد به ازاء هر متر مازاد بر 12 متر.</t>
  </si>
  <si>
    <t>اضافه بها به ردیف 051004، درصورتیکه طول شمع فلزی از 12 متر بیشتر باشد به ازاء هر متر مازاد بر 12 متر.</t>
  </si>
  <si>
    <t>خارج کردن انواع شمعهای فلزی.</t>
  </si>
  <si>
    <t>اضافه بها به ردیف 051201، به ازای هر 5 سانتیمتر که به هر دو بعد مقطع شمع اضافه شود.</t>
  </si>
  <si>
    <t>اضافه بها برای کوبیدن شمع های بتنی به طور مایل، با شیب حداکثر یک افقی و 5 قائم.</t>
  </si>
  <si>
    <t>اضافه بها برای کوبیدن شمعهای بتنی به طور مایل، باشیب از یک افقی و 5 قائم تا حداکثر یک افقی و 3 قائم.</t>
  </si>
  <si>
    <t>خارج کردن سپر فلزی.</t>
  </si>
  <si>
    <t>بارگیری سپربتنی مسلح به ابعاد مختلـف، حمل از دپوی محل ساخـت، استقرار در محل سپرکوبی و کوبیدن آن تا عمق 6 متر.</t>
  </si>
  <si>
    <t>سنگ ریزی پشـت دیوارها و پل ها (درناژ) با قلوه سنـگ یا سنگ لاشه.</t>
  </si>
  <si>
    <t>تهیه، ساخـت و نصـب تور سنـگ (گابیون) با تور سیمی گالوانیزه و قلوه سنـگ.</t>
  </si>
  <si>
    <t>تهیه، ساخـت و نصـب تور سنـگ (گابیون) با تور سیمی گالوانیزه و سنـگ لاشه.</t>
  </si>
  <si>
    <t>بنایی با سنـگ لاشه و ملات ماسه سیمان 1:5 در پی.</t>
  </si>
  <si>
    <t>بنایی با سنـگ لاشه و ملات ماسه سیمان 1:4 در پی.</t>
  </si>
  <si>
    <t>بنایی با سنـگ لاشه و ملات ماسه سیمان 1:3 در پی.</t>
  </si>
  <si>
    <t>اضافه بها به ردیفهای بنایی با سنـگ لاشه در پی، برای بنایی در دیوار.</t>
  </si>
  <si>
    <t>اضافه بها به ردیفهای بنایی با سنـگ لاشه، بابـت نماسازی با سنـگ لاشه موزاییکی.</t>
  </si>
  <si>
    <t>اضافه بها به ردیفهای بنایی با سنـگ لاشه، بابـت نماسازی با سنـگ بادبر ، با ارتفاع مساوی در هر رگ.</t>
  </si>
  <si>
    <t>اضافه بها به ردیفهای  بنایی با سنـگ لاشه، برای سطوح شیب دار.</t>
  </si>
  <si>
    <t>اضافه بها به ردیفهای بنایی با سنـگ لاشه، بابـت نماسازی با سنـگ سر تراش.</t>
  </si>
  <si>
    <t>بنایی باسنـگ سر تراش و ملات ماسه سیمان 1:3.</t>
  </si>
  <si>
    <t>بنایی با سنـگ نیم تراش و ملات ماسه سیمان 1:3.</t>
  </si>
  <si>
    <t>اضافه بها برای بنایی در طاق پل های قوسی شکل (این اضافه بها شامل بهای چوب بسـت پل های قوسی تا دهانه 10 متر و خود 10 متر اسـت).</t>
  </si>
  <si>
    <t>اضافه بها به عملیات بنایی سنگی خارج از پی، در صورتی که بنایی در انحنا انجام شود.</t>
  </si>
  <si>
    <t>کسربها به ردیف های بنایی با سنـگ، در صورتی که از مصالح سنـگ لاشه حاصل از کوه  بری ترانشه های واقع در مسیر استفاده شود.</t>
  </si>
  <si>
    <t>تعبیه درز انقطاع در بنایی های سنگی، با تمام عملیات لازم و به هر شکل.</t>
  </si>
  <si>
    <t>حمل مصالح (طبق مقدمه فصل) در راه های آسفالتی، بیش از یک کیلو متر تا 10 کیلومتر.</t>
  </si>
  <si>
    <t>حمل مصالح (طبق مقدمه فصل) در راه های آسفالتی، بیش از 10 کیلومتر تا 30 کیلومتر.</t>
  </si>
  <si>
    <t>حمل مصالح (طبق مقدمه فصل) در راه های آسفالتی، بیش از 30 تا 50 کیلومتر.</t>
  </si>
  <si>
    <t>اندود سیمانی به ضخامـت حدود 1 سانتیمتر روی سطوح افقی، قائم و مورب، با ملات ماسه سیمان 1:3.</t>
  </si>
  <si>
    <t>اندود سیمانی به ضخامـت حدود 2 سانتیمتر روی سطوح افقی، قئم و مورب، با ملات ماسه سیمان 1:3.</t>
  </si>
  <si>
    <t>اندود سیمانی به ضخامـت حدود 3 سانتیمتر روی سطوح افقی، قائم و مورب، با ملات ماسه سیمان 1:3.</t>
  </si>
  <si>
    <t>اندود سیمانی به ضخامـت حدود 5 سانتیمتر روی سطوح افقی، قائم و مورب، با ملات ماسه سیمان 1:3.</t>
  </si>
  <si>
    <t>بندکشی نمای سنگی با سنـگ لاشه موزاییک با ملات ماسه سیمان 1:3 در سطوح افقی، قائم یا مورب تا ارتفاع 5 متر.</t>
  </si>
  <si>
    <t>بندکشی نمای سنگی بادبر، سر تراش، نیم تراش و تمام تراش، با ملات ماسه سیمان 1:3 درسطوح افقی، قائم یا مورب تا ارتفاع 5 متر.</t>
  </si>
  <si>
    <t>تهیه تمام مصالح و بندکشی بین جدول‌های بتنی پیش‌ساخته پرسی ماشینی با ملات پودرسنگ و سیمان 2:1، به ازای طول بندکشی اجرا شده.</t>
  </si>
  <si>
    <t>تهیه وسایل و قالـب بندی در پی ها.</t>
  </si>
  <si>
    <t>تهیه وسایل و قالب بندی جداول به هر ارتفاع برای بتن ریزی درجا.</t>
  </si>
  <si>
    <t>تهیه وسایل و قالـب بندی دیوارها و ستون های بتنی که، ارتفاع أنها حداکثر 2 متر باشد.</t>
  </si>
  <si>
    <t>تهیه وسایل و قالـب بندی دیوارها و ستون های بتنی که، ارتفاع أنها بیش از 2 متر و حداکثر 3 متر باشد.</t>
  </si>
  <si>
    <t>تهیه وسایل و قالـب بندی دیوارها و ستون های بتنی که، ارتفاع أنها بیش از 3 متر و حداکثر 5 متر باشد.</t>
  </si>
  <si>
    <t>تهیه وسایل و قالـب بندی دیوارها و ستون های بتنی که، ارتفاع أنها بیش از 5 متر و حداکثر 7 متر باشد.</t>
  </si>
  <si>
    <t>تهیه وسایل و قالـب بندی دیوارها و ستون های بتنی که، ارتفاع أنها بیش از 7 متر و حداکثر 10 متر باشد.</t>
  </si>
  <si>
    <t>تهیه وسایل و قالـب بندی تابلیه پل های با دهانه تا 5 متر که از دال ساده تشکیل شده باشد.</t>
  </si>
  <si>
    <t>تهیه وسایل و قالـب بندی تابلیه پل های با دهانه بیش از 5 متر تا 10 متر که از دال ساده تشکیل شده باشد.</t>
  </si>
  <si>
    <t>تهیه وسایل و قالـب بندی تابلیه پل های به شکل صندوقه (طره ای) با هر دهانه و هر عرض و هر ارتفاع صندوقه با دستگاه شاریو.</t>
  </si>
  <si>
    <t>اضافه بها برای سطوحی از قالـب که دارای انحنا باشد.</t>
  </si>
  <si>
    <t>اضافه بها به ردیفهای قالـب بندی هرگاه قالـب الزاما در کار باقی بماند.</t>
  </si>
  <si>
    <t>تهیه وسایل و قالـب بندی درز انبساط در بتن با تمام مصالح لازم، به استثنای کف سازیهای بتنی بر حسب حجم درز.</t>
  </si>
  <si>
    <t>تعبیه انواع درزها در کف سازی های بتنی در موقع اجرا به انضمام وسایل لازم، بدون پرکردن درز بر حسب حجم درز.</t>
  </si>
  <si>
    <t>تهیه وسایل، چوب بست و تخته کوبی برای جلوگیری از ریزش خاک در پی ها در هر عمق.</t>
  </si>
  <si>
    <t>تهیه وسایل و چوب بسـت برای تثبیت جدار تونل در زمینهای سنگی سخـت ترک دار و سنگی فرسوده و غیر همگن.</t>
  </si>
  <si>
    <t>تهیه وسایل و چوب بست برای تثبیت جدار تونل در زمین های خاکی سست و یا غیر مقاوم و ریزشی.</t>
  </si>
  <si>
    <t>تهیه وسایل و قالب بندی بتن پوششی تونل ها تا ارتفاع 2 متر از خط پروژه.</t>
  </si>
  <si>
    <t>تهیه وسایل و قالب بندی بتن پوششی تونل ها به ارتفاع بیش از 2 متر از خط پروژه با استفاده از قالب یک پارچه.</t>
  </si>
  <si>
    <t>تهیه وسایل و قالب بندی کله گیهای قالب یک پارچه لاینیگ با قطع آرماتور.</t>
  </si>
  <si>
    <t>تهیه وسایل و قالب بندی کله گیهای قالب یک پارچه لاینیگ بدون قطع آرماتور.</t>
  </si>
  <si>
    <t>اضافه بها به ردیف های 081001 الی 081004 در صورتی که قالب بندی در زمین های آبدار بوده و نشت آب به صورت قطره ای و ناپیوسته باشد.</t>
  </si>
  <si>
    <t>اضافه بها به ردیف های 081001 الی 081004 در صورتی که قالب بندی در زمین های آبدار بوده و نشت آب به صورت روان و جاری باشد.</t>
  </si>
  <si>
    <t>تهیه، بریدن، خم کردن و کار گذاشتن میلگرد ساده به قطر تا 10 میلیمتر برای بتن مسلح با سیم پیچی لازم.</t>
  </si>
  <si>
    <t>تهیه، بریدن، خم کردن و کار گذاشتن میلگرد ساده به قطر 12 تا 18 میلیمتر برای بتن مسلح با سیم پیچی لازم.</t>
  </si>
  <si>
    <t>تهیه، بریدن، خم کردن و کار گذاشتن میلگرد ساده به قطر 20 و بیش از 20 میلیمتر برای بتن مسلح با سیم پیچی لازم.</t>
  </si>
  <si>
    <t>تهیه و نصب قلاب آهنگری شده برای نصب در قطعات پیش ساخته بتنی.</t>
  </si>
  <si>
    <t>تهیه، بریدن، خم کردن و کار گذاشتن میلگرد آجدار از نوع AII به قطر تا 10 میلیمتر برای بتن مسلح با سیم پیچی لازم.</t>
  </si>
  <si>
    <t>تهیه، بریدن، خم کردن و کار گذاشتن میلگرد آجدار از نوع  AII به قطر 12 تا 18 میلیمتر برای بتن مسلح با سیم پیچی لازم.</t>
  </si>
  <si>
    <t>تهیه، بریدن، خم کردن و کار گذاشتن میلگرد آجدار از نوع AII به قطر 20 و بیش از20 میلیمتر، برای بتن مسلح با سیم پیچی لازم.</t>
  </si>
  <si>
    <t>تهیه، بریدن، خم کردن و کار گذاشتن میلگرد آجدار از نوع AIII به قطر تا 10 میلیمتر برای بتن مسلح با سیم پیچی لازم.</t>
  </si>
  <si>
    <t>تهیه، بریدن، خم کردن و کار گذاشتن میلگرد آجدار از نوع AIII به قطر 12 تا 18 میلیمتر برای بتن مسلح با سیم پیچی لازم.</t>
  </si>
  <si>
    <t>تهیه، بریدن، خم کردن و کار گذاشتن میلگرد آجدار از نوع AIII به قطر20 و بیش از20 میلیمتر برای بتن مسلح با سیم پیچی لازم.</t>
  </si>
  <si>
    <t>تهیه و نصـب میل مهار با جوشکاری لازم.</t>
  </si>
  <si>
    <t>تهیه و نصـب میل مهار با پیچ و مهره.</t>
  </si>
  <si>
    <t>تهیه مصالح و وسایل و اجرا ی بست به وسیله تپانچه.</t>
  </si>
  <si>
    <t>تهیه و نصب میل مهار دو سر رزوه با پیچ و مهره.</t>
  </si>
  <si>
    <t>تهیه کابل برای جاگذاری در نیوجرسی های بتنی درجا بر حسب وزن کابل مصرفی.</t>
  </si>
  <si>
    <t>تهیه مصالح، ساخـت و نصـب تیرها و بادبندهای پلهای فلزی به دهانه تا 24 متر، در هر ارتفاع.</t>
  </si>
  <si>
    <t>تهیه مصالح، ساخـت و نصـب تیرها و بادبندهای پلهای فلزی به دهانه بیش از 24 متر تا 36 متر، در هر ارتفاع.</t>
  </si>
  <si>
    <t>تهیه مصالح، ساخـت و نصـب تیرها و بادبندهای پلهای فلزی به دهانه بیش از 36 متر تا 48 متر، در هر ارتفاع.</t>
  </si>
  <si>
    <t>تهیه مصالح، ساخـت و نصـب تیرها و بادبندهای پلهای فلزی به دهانه بیش از 48 متر تا 60 متر، در هر ارتفاع.</t>
  </si>
  <si>
    <t>تهیه مصالح، ساخـت و نصـب خرپاها و بادبندهای پلهای فلزی به دهانه تا 24 متر، در هر ارتفاع.</t>
  </si>
  <si>
    <t>تهیه مصالح، ساخـت و نصـب خرپاها و بادبندهای پلهای فلزی به دهانه بیش از 24 متر تا 36 متر، در هر ارتفاع.</t>
  </si>
  <si>
    <t>تهیه مصالح، ساخـت و نصـب خرپاها و بادبندهای پلهای فلزی به دهانه بیش از 36 متر تا 48 متر، در هر ارتفاع.</t>
  </si>
  <si>
    <t>تهیه مصالح، ساخـت و نصـب خرپاها و بادبندهای پلهای فلزی به دهانه بیش از 48 متر تا 60 متر، در هر ارتفاع.</t>
  </si>
  <si>
    <t>تهیه مصالح فلزی گالریهای بهمن گیر و ساخـت و نصـب آنها با مقاطع فولادی، به طور کامل.</t>
  </si>
  <si>
    <t>اضافه بها نسبت به ردیف 100302، در صورت استفاده از پروفیل بال پهن.</t>
  </si>
  <si>
    <t>اضافه بها به ردیف های 100302 و 100303 در صورتی که قاب گذاری یا لتیس در زمین های آبدار بوده و نشت آب به صورت قطره ای باشد.</t>
  </si>
  <si>
    <t>اضافه بها به ردیف های 100302 و 100303 در صورتی که قاب گذاری یا لتیس در زمین های آبدار بوده و نشت آب به صورت روان و جاری باشد.</t>
  </si>
  <si>
    <t>تهیه مصالح فلزی و ساخـت و نصـب پوشـش فلزی برای درز انبساط در پلها.</t>
  </si>
  <si>
    <t>تهیه شمعهای فلزی بامقطع H به هر اندازه.</t>
  </si>
  <si>
    <t>تهیه شمعهای فلزی لوله ای به هر اندازه.</t>
  </si>
  <si>
    <t>تهیه سپرفلزی به هراندازه، در صورتی که سپر در محل کوبیده شده باقی بماند.</t>
  </si>
  <si>
    <t>تهیه لوله های فلزی (CASING) به هر قطر برای عملیات حفاری، در حالتی که لوله در محل حفاری باقی بماند.</t>
  </si>
  <si>
    <t>تهیه و نصـب حفاظ فلزی نوک شمعها و سپرهای بتنی پیش ساخته.</t>
  </si>
  <si>
    <t>تهیه شمع فلزی از تیرآهن، ورق، ناودانی، نبشی یا ترکیبی از آنها.</t>
  </si>
  <si>
    <t>تهیه شمع فلزی توخالی از سپر فلزی یا ورق.</t>
  </si>
  <si>
    <t>اضافه بها به ردیف های 100101 تا 100104، در صورت استفاده از فولاد 52ST  به جای فولاد 37ST.</t>
  </si>
  <si>
    <t>تهیه مصالح، ساخـت و نصـب حفاظ جانبی راه (گاردریل) از ورق گالوانیزه با پایه ها و اتصالات مربوط برای کناره های راه و پلها .</t>
  </si>
  <si>
    <t>تهیه و نصب تسمه های آجدار فولادی به ابعاد مختلف برای مسلح کردن خاک با پیچ و مهره لازم.</t>
  </si>
  <si>
    <t>تهیه و جاگذاری زبانه های تسمه گیر فولادی در قطعات بتنی پیش ساخته برای مسلح کردن خاک.</t>
  </si>
  <si>
    <t>اضافه بها به ردیفهای 110103 و 110104 در صورتی که تسمه ها و زبانه ها به  میزان 100 میکرون گالوانیزه شوند.</t>
  </si>
  <si>
    <t>تهیه مصالح فلزی پایه تابلوها و علایم راه به هرشکل و اندازه، ساخـت و نصـب کامل آنها به غیر از صفحه تابلو.</t>
  </si>
  <si>
    <t>تهیه مصالح فلزی پایه حفاظ تور سیمی (فنـس) به هرشکل و اندازه و نصـب کامل آن.</t>
  </si>
  <si>
    <t>تهیه مصالح، ساخـت و نصـب نرده جان پناه با نبشی، ناودانی و مانند آنها.</t>
  </si>
  <si>
    <t>تهیه مصالح، ساخـت و نصـب نرده جان پناه با پروفیلهای توخالی.</t>
  </si>
  <si>
    <t>تهیه و نصـب تور سیمی گالوانیزه حصاری برای حفاظ اطراف جاده ها پلها و مانند آنها با لوازم اتصال.</t>
  </si>
  <si>
    <t>تهیه و نصـب سیم خاردار با اتصالات لازم.</t>
  </si>
  <si>
    <t>تهیه مصالح فلزی و ساخـت و نصب تابلوهای علایم ثابت خطی خطوط راه آهن.</t>
  </si>
  <si>
    <t>تهیه و نصب لوله، سر ناودان و درپوشهای چدنی، برای تخلیه آبهای سطحی روی پلها و موارد مشابه آن.</t>
  </si>
  <si>
    <t>تهیه درپوشهای چدنی با قابهای مربوط و نصـب آنها روی چاهکها، به انضمام تهیه و به کار بردن مصالح لازم برای تحکیم قابها.</t>
  </si>
  <si>
    <t>تهیه شبکه میل گرد پیش جوش (مش) ساخته شده از میل گرد ساده، به انضمام بریدن و کار گذاشتن همراه با سیم پیچی لازم.</t>
  </si>
  <si>
    <t>تهیه شبکه میل گرد پیش جوش (مش) ساخته شده از میل گردآجدار، به انضمام بریدن و کار گذاشتن همراه با سیم پیچی لازم.</t>
  </si>
  <si>
    <t>اضافه بها به ردیف های 110403 و 110404 در صورتی که مش بندی در زمین های آبدار بوده و نشت آب به صورت قطره ای باشد.</t>
  </si>
  <si>
    <t>اضافه بها به ردیف های 110403 و 110404 در صورتی که مش بندی در زمین های آبدار بوده و نشت آب به صورت جاری باشد.</t>
  </si>
  <si>
    <t>تهیه و اجرای بتن  با 100 کیلو گرم سیمان در متر مکعـب بتن.</t>
  </si>
  <si>
    <t>تهیه و اجرای بتن با150 کیلو گرم سیمان در متر مکعـب بتن.</t>
  </si>
  <si>
    <t>تهیه و اجرای بتن، با مقاومت فشاری مشخصه 12 مگاپاسکال.</t>
  </si>
  <si>
    <t xml:space="preserve">تهیه و اجرای بتن، با مقاومت فشاری مشخصه 16 مگاپاسکال
</t>
  </si>
  <si>
    <t>تهیه و اجرای بتن، با مقاومت فشاری مشخصه 20 مگاپاسکال.</t>
  </si>
  <si>
    <t>تهیه و اجرای بتن، با مقاومت فشاری مشخصه 25 مگاپاسکال.</t>
  </si>
  <si>
    <t>تهیه و اجرای بتن، با مقاومت فشاری مشخصه 30 مگاپاسکال.</t>
  </si>
  <si>
    <t>تهیه مصالح،تولید بتن (با مقاومت خمشی حداقل 4 مگا پاسگال و مقاومت فشاری حداقل 30 مگا پاسگال)و اجرای رویه بتنی ساده درزدار.</t>
  </si>
  <si>
    <t>تهیه مصالح و تولید بتن (با مقاومت فشاری حداقل 30 مگاپاسکال) و اجرای نیوجرسی با بتن درجا.</t>
  </si>
  <si>
    <t>اضافه بهابه ردیفهای بتن ریزی چنانچه بتن درضخامتهای 15 سانتیمتر یا کمتر اجرا شود.</t>
  </si>
  <si>
    <t>اضافه بهای بتن ریزی ازپی به بالا در دیوارها و پایه پلها، برای حجمهای واقع تا ارتفاع 5 متر.</t>
  </si>
  <si>
    <t>اضافه بهای بتن ریزی از پی به بالادر دیوارها و پایه پلها، برای حجمهای واقع در ارتفاع بیش از 5 متر تا10 متر.</t>
  </si>
  <si>
    <t>اضافه بهای بتن ریزی تابلیه و پیاده روی پلها(دال، تیر و تیرچه)، هرگاه ارتفاع تا زیر تیر تا 5 متر باشد.</t>
  </si>
  <si>
    <t>اضافه بهای بتن ریزی تابلیه و پیاده روی پلها (دال ، تیر و تیرچه)، هرگاه ارتفاع تازیرتیر بیش از 5 متر تا 10 متر باشد.</t>
  </si>
  <si>
    <t>اضافه بها به ردیفهای بتن درجا برای بتن ریزی تیرهای تنیده پـس کشیده.</t>
  </si>
  <si>
    <t>اضافه بهای هر نوع بتن ریزی که زیر سطح آب انجام شود و آبکشی حین انجام کار با تلمبه موتوری الزامی باشد.</t>
  </si>
  <si>
    <t>زبرکردن و شیار انداختن سطح رویه های بتنی.</t>
  </si>
  <si>
    <t>اضافه بها به ردیفهای بتن ریزی درصورت مصرف بتن دربتن مسلح.</t>
  </si>
  <si>
    <t>تهیه و اجرای بتن پاشی جداره تونل با بتن 300 کیلوگرم سیمان در هر متر مکعب، لایه اول به ازای هر سانتیمتر ضخامت.</t>
  </si>
  <si>
    <t>تهیه و اجرای بتن پاشی لایه های بعدی جداره تونل با بتن 300 کیلوگرم سیمان در هر متر مکعب، به ازای هر سانتیمتر ضخامت.</t>
  </si>
  <si>
    <t>اضافه بها به ردیف های بتن پاشی در صورتی که بتن پاشی زمین های آبدار و نشت آب به صورت قطره ای باشد.</t>
  </si>
  <si>
    <t>اضافه بها به ردیف های بتن پاشی در صورتی که بتن پاشی زمین های آبدار و نشت آب به صورت روان و جاری باشد.</t>
  </si>
  <si>
    <t>اضافه بها به ردیف های بتن پاشی در صورتی که بتن پاشی زمین های آبدار با نشت آب بسیار زیاد توام با ریزش باشد.</t>
  </si>
  <si>
    <t>تهیه مصالح و اجرای عملیات تزریق با ملات ماسه سیمان در تونلها.</t>
  </si>
  <si>
    <t>تهیه مصالح و اجرای عملیات تزریق با دوغاب سیمان در تونلها.</t>
  </si>
  <si>
    <t>تهیه مصالح و اجرای عملیات تزریق با خاک رس اصلاح شده محلی در تونلها.</t>
  </si>
  <si>
    <t>تهیه مصالح و اجرای عملیات تزریق با بنتونیت در تونلها.</t>
  </si>
  <si>
    <t>تهیه مصالح و اجرای عملیات تزریق با سلیکات سدیم در تونلها.</t>
  </si>
  <si>
    <t>اضافه بها به ردیفهای بتن ریزی یا بتن پاشی، در صورتی که شن و ماسه بتن از سنـگ کوهی تهیه شود.</t>
  </si>
  <si>
    <t>اضافه بها برای مصرف سیمان نوع 2 در بتن و یا ملاتها به جای سیمان نوع 1.</t>
  </si>
  <si>
    <t>اضافه بها برای مصرف سیمان نوع 5 در بتن و یاملاتها به جای سیمان نوع 1.</t>
  </si>
  <si>
    <t>حمل بتن با تراک میکسر از محل دستگاه بتن ساز تا محل مصرف، به ازای هریک کیلومتر. کسر کیلومتر به تناسـب محاسبه می شود.</t>
  </si>
  <si>
    <t>تهیه و اجرای بتن ،تا ارتفاع 2 متر از خط پروژه داخل تونل ،با 300 کیلوگرم سیمان در متر کعب بتن.</t>
  </si>
  <si>
    <t>تهیه و اجرای بتن ،ارتفاع بیش از 2 متر از خط پروژه داخل تونل، با 300 کیلو گرم سیمان در مترمکعب بتن.</t>
  </si>
  <si>
    <t>حمل مصالح (طبق مقدمه فصل) در راه های آسفالتی، بیش از 10 کیلومترتا 30 کیلومتر.</t>
  </si>
  <si>
    <t>حمل مصالح (طبق مقدمه فصل) در راه‌های آسفالتی، بیش از 30 کیلومتر.</t>
  </si>
  <si>
    <t>تهیه تمام مصالح و اجرای رویه ی بتنی غلتکی (RCCP) تا ضخامت 20 سانتی متر.</t>
  </si>
  <si>
    <t>تهیه تمام مصالح و اجرای رویه ی بتنی غلتکی (RCCP) برای حجم واقع در ضخامت بیشتر از 20 سانتی متر.</t>
  </si>
  <si>
    <t>تهیه تیرهای بتنی پیش ساخته با عیار400 کیلو سیمان، بارگیری و حمل به دپوی محل ساخـت و باراندازی.</t>
  </si>
  <si>
    <t>اضافه بها به ردیف تهیه واجرای تیرهای بتنی پیش ساخته، چنانچه تیرپیش ساخته به صورت تنیده پیش کشیده باشد.</t>
  </si>
  <si>
    <t>اضافه بها به ردیف تهیه واجرای تیرهای بتنی پیش ساخته چنانچه تیر پیش ساخته به صورت تنیده پـس کشیده باشد.</t>
  </si>
  <si>
    <t>بارگیری تیرهای بتنی پیش ساخته به طول 10 متر و کمتر، از دپوی محل ساخـت و حمل به محل نصـب و نصـب آن.</t>
  </si>
  <si>
    <t>بارگیری تیرهای بتنی پیش ساخته به طول بیش از10 متر تا 15 متر، از دپوی محل ساخـت و حمل به محل نصـب و نصـب آن.</t>
  </si>
  <si>
    <t>بارگیری تیرهای بتنی پیش ساخته به طول بیش از 15 متر تا20 متر، از دپوی محل ساخـت و حمل به محل نصـب و نصـب آن.</t>
  </si>
  <si>
    <t>بارگیری تیرهای بتنی پیش ساخته به طول بیش از20 متر تا 25 متر، از دپوی محل ساخـت و حمل به محل نصـب و نصـب آن.</t>
  </si>
  <si>
    <t>بارگیری تیرهای بتنی پیش ساخته به طول بیش از 25 متر تا30 متر، از دپوی محل ساخـت و حمل به محل نصـب و نصـب آن برای دهانه اول.</t>
  </si>
  <si>
    <t>بارگیری تیرهای بتنی پیش ساخته به طول بیش از30 متر تا 35 متر، از دپوی محل ساخـت و حمل به محل نصـب و نصـب آن برای دهانه اول.</t>
  </si>
  <si>
    <t>بارگیری تیرهای بتنی پیش ساخته به طول بیش از 35 متر تا40 متر، از دپوی محل ساخـت و حمل به محل نصـب و نصـب آن برای دهانه اول.</t>
  </si>
  <si>
    <t>اضافه بها به ردیف 130601، به ازای هر 5 متر که به طول تیراضافه شود.</t>
  </si>
  <si>
    <t>تهیه و نصـب قطعات بتنی پیش ساخته به ضخامـت 5 سانتیمتر (PREDALL) به منظور قالـب بندی دالهای واقع بین تیرها، در پلهای بزرگ.</t>
  </si>
  <si>
    <t>تهیه و نصـب جدولهای بتنی پیش ساخته با سطح مقطع تا 0/05 مترمربع به عیار 250 کیلوگرم سیمان در متر مکعـب با ملات ماسه سیمان 1:5.</t>
  </si>
  <si>
    <t>تهیه و نصـب قطعات بتنی پیش ساخته با عیار 300 کیلو سیمان در متر مکعـب، برای دال روی کانالها، درپوش چاهها و قناتها و موارد مشابه.</t>
  </si>
  <si>
    <t>تهیه و نصـب قطعات بتنی پیش ساخته با عیار 350 کیلو سیمان در متر مکعب و حجم تا 0/21 متر مکعب برای مسلح کردن خاک.</t>
  </si>
  <si>
    <t>تهیه و نصـب قطعات بتنی پیش ساخته باعیار 350 کیلو سیمان در متر مکعب و حجم بیش از 0/21 تا 0/60 متر مکعب برای مسلح کردن خاک.</t>
  </si>
  <si>
    <t>تهیه و جاگذاری بلوکهای حفاظ (گارد بلوک)، با بتن به عیار250 کیلو گرم سیمان در متر مکعـب بتن.</t>
  </si>
  <si>
    <t>تهیه و نصـب بلوکهای بتنی جدا کننده ترافیک (نیوجرسی باریر)، با بتن به عیار 350 کیلو گرم سیمان در متر مکعـب بتن.</t>
  </si>
  <si>
    <t>تهیه و نصب لوله سیمانی به قطر داخلی 10 سانتیمتر، با بتن به عیار 300 کیلو سیمان در متر مکعـب بتن.</t>
  </si>
  <si>
    <t>تهیه و نصـب لوله سیمانی به قطر داخلی 15 سانتیمتر، با بتن به عیار 300 کیلو سیمان درمتر مکعـب بتن.</t>
  </si>
  <si>
    <t>تهیه و نصـب لوله سیمانی به قطر داخلی 20 سانتیمتر، با بتن به عیار 300 کیلو سیمان در مترمکعـب بتن.</t>
  </si>
  <si>
    <t>تهیه و نصـب لوله سیمانی به قطر داخلی 25 سانتیمتر، با بتن به عیار 300 کیلو سیمان در متر مکعـب بتن.</t>
  </si>
  <si>
    <t>تهیه و نصـب لوله بتنی به قطر داخلی 30 سانتیمتر، با بتن به عیار 300 کیلو سیمان در متر مکعـب بتن.</t>
  </si>
  <si>
    <t>تهیه و نصـب لوله بتنی به قطر داخلی 40 سانتیمتر، با بتن به عیار 300 کیلو سیمان در متر مکعـب بتن.</t>
  </si>
  <si>
    <t>تهیه و نصـب لوله بتنی به قطر داخلی 50 سانتیمتر، با بتن به عیار300 کیلو سیمان در متر مکعـب بتن.</t>
  </si>
  <si>
    <t>تهیه و نصـب لوله بتنی مسلح به قطر داخلی 60 سانتیمتر و ضخامـت جدار 8 سانتیمتر، بابتن به عیار 350 کیلو سیمان در متر مکعـب بتن.</t>
  </si>
  <si>
    <t>تهیه و نصـب لوله بتنی مسلح به قطر داخلی 80 سانتیمتر و ضخامـت جدار10 سانتیمتر، با بتن به عیار 350 کیلو سیمان در مترمکعـب بتن.</t>
  </si>
  <si>
    <t>تهیه و نصـب لوله بتنی مسلح به قطر داخلی یک متر و ضخامـت جدار 12 سانتیمتر، با بتن به عیار 350 کیلو سیمان در متر مکعـب بتن.</t>
  </si>
  <si>
    <t>تهیه و نصب قطعات پیش ساخته بتنی (سگمنت) برای نصب در تونل های حفاری شده با دستگاه TBM.</t>
  </si>
  <si>
    <t>حمل مصالح (طبق مقدمه فصل) در راه های آسفالتی، بیش از 10 تا 30 کیلومتر.</t>
  </si>
  <si>
    <t>تهیه تمامی مصالح و ساخت تراورس بتنی پیش تنیده 70B تیپ وسلو، بارگیری، حمل تا یک کیلومتر، تخلیه و دپو در کارگاه مونتاژ خط.</t>
  </si>
  <si>
    <t>تهیه مصالح زیر اساس، بارگیری و حمل تا فاصله یک کیلومتری معدن و باراندازی در محل مصرف، وقتی که دانه بندی صفر تا 50 میلیمتر باشد.</t>
  </si>
  <si>
    <t>تهیه مصالح زیراساس ، بارگیری و حمل تا فاصله یک کیلومتری معدن و باراندازی در محل مصرف، وقتی که دانه بندی صفر تا 25 میلیمتر باشد.</t>
  </si>
  <si>
    <t>پخـش، آب پاشی، تسطیح و کوبیدن قشر زیر اساس به ضخامـت تا 15 سانتیمتر با حداقل 100 درصد تراکم، به روش آشتو اصلاحی.</t>
  </si>
  <si>
    <t>پخـش، آب پاشی، تسطیح و کوبیدن قشر زیراساس به ضخامـت بیشتر از 15 سانتیمتر با حداقل 100 درصد تراکم، به روش آشتو اصلاحی.</t>
  </si>
  <si>
    <t>رطوبت دهی، پخش با فینیشر و کوبیدن قشر اساس به ضخامت تا 10 سانتی متر با حداقل 100 درصد تراکم، به روش آشتو اصلاحی.</t>
  </si>
  <si>
    <t>رطوبت دهی، پخش با فینیشر و کوبیدن قشر اساس به ضخامت بیش از  10 تا 15 سانتی متر با حداقل 100 درصد تراکم، به روش آشتو اصلاحی.</t>
  </si>
  <si>
    <t>کسربها به ردیف 140703 و 140704 چنانچه از گریدر به جای فینیشر استفاده شود.</t>
  </si>
  <si>
    <t>اضافه بها به ردیف های 140701 تا 140704، بابـت سختی اجرای زیر اساس و اساس در شانه سازی های به عرض تا 2 متر.</t>
  </si>
  <si>
    <t>تنظیم وآماده سازی سطح نهایی اساس سنگی به منظور اجرای آسفالـت سطحی.</t>
  </si>
  <si>
    <t>تهیه مصالح رودخانه ای (تونان)، برای روسازی راههای انحرافی، بارگیری و حمل تا فاصله یک کیلومتر، و باراندازی و پخـش ان روی راه.</t>
  </si>
  <si>
    <t>اضافه بها به ردیفهای 141101 تا 141103، به ازای هر50 کیلوگرم آهـک اضافی. کسر 50 کیلوگرم به تناسب محاسبه میشود.</t>
  </si>
  <si>
    <t>اضافه بها به ردیف 141201، به ازای هر50 کیلوگرم سیمان اضافی. کسر 50 کیلوگرم به تناسب محاسبه میشود.</t>
  </si>
  <si>
    <t>اضافه بها به ردیف 141301، به ازای هر50 کیلوگرم قیر محلول اضافی. کسر 50 کیلوگرم به تناسب محاسبه میشود.</t>
  </si>
  <si>
    <t>اضافه بها به ردیف 141101 تا 141103 و 141201 و 141301، چنانچه ضخامت لایه تقویت شده کمتر از 15 سانتیمتر باشد.</t>
  </si>
  <si>
    <t>کسر بها به ردیف 141101 تا 141103 و 141201 و 141301، چنانچه ضخامت بستر تقویت شده بیشتر از 15 سانتیمتر باشد.</t>
  </si>
  <si>
    <t>اضافه بها به ردیفهای 141101 تا 141103، 141201 و 141301 در صورتی که از خاک قرضه استفاده شود.</t>
  </si>
  <si>
    <t>حمل مصالح (طبق مقدمه فصل) در راه های آسفالتی، بیش از یک کیلومتر تا 10 کیلومتر.</t>
  </si>
  <si>
    <t>حمل مصالح (طبق مقدمه فصل) در راه های آسفالتی، بیش از 10 کیلومتر تا 25 کیلومتر.</t>
  </si>
  <si>
    <t>حمل مصالح (طبق مقدمه فصل) در راه های آسفالتی، بیش از 25 کیلومتر تا 50 کیلومتر.</t>
  </si>
  <si>
    <t>حمل بالاست و یا آهک در راه‌های آسفالتی، بیش از 50 کیلومتر.</t>
  </si>
  <si>
    <t>تهیه مصالح و اجرای اندود نفوذی (پریمکت) با قیر محلول.</t>
  </si>
  <si>
    <t>تهیه مصالح و اجرای اندود  با قیر امولسیون کاتیونیک CSS با حداقل قیر باقیمانده 57 درصد در آژمایش تقطیر.</t>
  </si>
  <si>
    <t>تهیه مصالح و اجرای اندود با قیر امولسیون کاتیونیک CRS با حداقل قیر باقیمانده 60 درصد در آزمایش تقطیر.</t>
  </si>
  <si>
    <t>تهیه مصالح و اجرای اندود با قیر امولسیون کاتیونیک CMS با حداقل قیر باقیمانده 65 درصد در آزمایش تقطیر.</t>
  </si>
  <si>
    <t>تهیه مصالح و اجرای اندود با قیر امولسیون آنیونیک SS با حداقل قیر باقیمانده 57 درصد در آزمایش تقطیر.</t>
  </si>
  <si>
    <t>تهیه مصالح و اجرای اندود با قیر امولسیون آنیونیک RS با حداقل قیر باقیمانده 55 درصد در آزمایش تقطیر.</t>
  </si>
  <si>
    <t>تهیه مصالح و اجرای اندود با قیر امولسیون آنیونیک MS با حداقل قیر باقیمانده 55 درصد در آزمایش تقطیر.</t>
  </si>
  <si>
    <t>تهیه مصالح و اجرای اندود قیر، برای انجام آسفالت سطحی با قیر محلول.</t>
  </si>
  <si>
    <t>تهیه مصالح سنگی و اجرای آسفالت سطحی با سنـگ شکسته از مصالح رودخانه ای، در یک لایه، هرگاه دانه بندی مصالح از نوع 4 مشخصات باشد.</t>
  </si>
  <si>
    <t>تهیه مصالح سنگی و اجرای آسفالت سطحی با سنگ شکسته از مصالح رودخانه ای، در یک لایه، هرگاه دانه بندی مصالح از نوع 5 مشخصات باشد.</t>
  </si>
  <si>
    <t>اضافه بها به ردیف های 150501 و 150502 هرگاه آسفالت سرد با فینیشر اجرا شود.</t>
  </si>
  <si>
    <t>تهیه تمام مصالح و قیر مناسب از رده عملکردی (PG) و اجرای آسفالت ماستیک سنگدانه ای SMA به ازای هر یک سانتیمتر ضخامت.</t>
  </si>
  <si>
    <t>تهیه و اجرای ماسه آسفالتی از مصالح رودخانه ای به ازای هر سانتی متر ضخامت آسفالت.</t>
  </si>
  <si>
    <t>تهیه، حمل و افزودن پودر لاستیک (تولید داخل) با سایز 0 تا 40 میکرون و افزودنی شیمیایی مربوطه به قیر مصرفی.</t>
  </si>
  <si>
    <t>اضافه بها به ردیف های 150401 تا 150404، هرگاه از مصالح سنگ کوهی به جای مصالح رودخانه ای استفاده شود.</t>
  </si>
  <si>
    <t>اضافه بها به ردیف های 150601 تا 150606 و 150612 بابت اجرای آسفالت در لکه گیریها چنانچه مساحت لکه 20 مترمربع و کمتر باشد.</t>
  </si>
  <si>
    <t>اضافه بها به ردیف های 150601 تا 150606 و 150612 بابت اجرای آسفالت در لکه گیریها چنانچه مساحت لکه بیشتر از 50 مترمربع باشد.</t>
  </si>
  <si>
    <t>کسربها به ردیف های بتن آسفالتی بیندر بابت استفاده از مصالح حاصل از تراش آسفالت تا حجم 20 درصد مصالح آسفالت (Rap).</t>
  </si>
  <si>
    <t>تهیه فیلر از سیمان و اضافه نمودن آن به مصالح آسفالت در کارخانه.</t>
  </si>
  <si>
    <t>تهیه فیلر از پودر آهک شکفته و  اضافه نمودن آن به مصالح آسفالت در کارخانه.</t>
  </si>
  <si>
    <t>اضافه بها به ردیف های 151001 و 151002 به ازای هر کیلوگرم سیمان که به مخلوط آسفالت بازیافت اضافه شود.</t>
  </si>
  <si>
    <t>اضافه بها به ردیف های 151001 و 151002 به ازای هر کیلوگرم آهک شکفته که به مخلوط آسفالت بازیافت اضافه شود.</t>
  </si>
  <si>
    <t>اضافه بها به ردیف  151001 به ازای هر کیلوگرم سنگ شکسته که به مخلوط آسفالت بازیافت اضافه شود.</t>
  </si>
  <si>
    <t>اضافه بها به ردیف  151001 به ازای هر کیلوگرم قیر امولسیون که به مخلوط آسفالت بازیافت اضافه شود.</t>
  </si>
  <si>
    <t>اضافه بها به ردیف  151002 به ازای هر کیلوگرم قیر که به صورت کف قیر درآمده و به مخلوط آسفالت بازیافت اضافه شود.</t>
  </si>
  <si>
    <t>بازیافت گرم درجای آسفالت به ازای هر یک سانتیمتر ضخامت.</t>
  </si>
  <si>
    <t>عایق کاری رطوبتی با یک قشر اندود قیری.</t>
  </si>
  <si>
    <t>عایق کاری رطوبتی با دو قشر اندود قیری و یک لایه گونی.</t>
  </si>
  <si>
    <t>عایق کاری رطوبتی با سه قشر اندود قیری و دولایه گونی.</t>
  </si>
  <si>
    <t>تهیه وسایل و اجرای عملیات تهویه تونل ها برای دوره ساختمان.</t>
  </si>
  <si>
    <t>تهیه و نصب وسایل لازم و تامین روشنایی تونل ها برای دوره ساختمان.</t>
  </si>
  <si>
    <t>کسر بها به ردیف 170201 در صورتیکه مقطع نهایی تونل کمتر از 25 مترمربع باشد.</t>
  </si>
  <si>
    <t>تهیه مصالح و اجرای ساختمان راهدارخانه.</t>
  </si>
  <si>
    <t>تهیه مصالح و اجرای ساختمان بین راه.</t>
  </si>
  <si>
    <t>تهیه مصالح و اجرای ساختمان پسـت نگهبانی.</t>
  </si>
  <si>
    <t>تهیه مصالح و رنـگ آمیزی با رنـگ شبرنـگ.</t>
  </si>
  <si>
    <t>تهیه مصالح و خط کشی متصل و مداوم به عرض ۱۵ سانتی متر، با رنگ سرد ترافیکی آکریلیک همراه با گلاسبید با ضخامت خشک ۴۰۰ میکرون.</t>
  </si>
  <si>
    <t>تهیه مصالح و خط کشی متصل و مداوم به عرض ۱۰ سانتی متر، بارنگ سرد ترافیکی آکریلیک همراه با گلاسبید با ضخامت خشک ۴۰۰ میکرون.</t>
  </si>
  <si>
    <t>تهیه مصالح و خط کشی متصل و مداوم به عرض ۲۰ سانتی متر، بارنگ سرد ترافیکی آکریلیک همراه با گلاسبید با ضخامت خشک ۴۰۰ میکرون.</t>
  </si>
  <si>
    <t>تهیه و نصب نقوش، فلش، خط نوشته و نظایر آن به شکل پیش ساخته (Premarks).</t>
  </si>
  <si>
    <t>کسربها به ردیف های خط کشی همراه  با گلاسبید، در صورتی که در خط کشی، از  گلاسبید استفاده نشود.</t>
  </si>
  <si>
    <t>اضافه بها به ردیف های خط کشی و سطوح (به جز Premarks) چنانچه از رنگ فام غیرسفید استفاده شود.</t>
  </si>
  <si>
    <t>پاک کردن خط یا علائم از سطح راه با استفاده از روش مکانیکی(برس های مخصوص).</t>
  </si>
  <si>
    <t>تهیه، برش و نصب نوار با شبرنگ EGP (رده مهندسی).</t>
  </si>
  <si>
    <t>تهیه، برش و نصب نوار با شبرنگ HIP (پربازتاب).</t>
  </si>
  <si>
    <t>تهیه صفحه تابلوی اطلاعاتی با ورق گالوانیزه 1/25 میلی متر با شبرنگ EGP (رده مهندسی).</t>
  </si>
  <si>
    <t>تهیه صفحه تابلوی اطلاعاتی با ورق گالوانیزه 1/25 میلی متر با شبرنگ HIP (پربازتاب).</t>
  </si>
  <si>
    <t>تهیه صفحه تابلوی اطلاعاتی با ریل گالوانیزه 1/25 میلی متر با شبرنگ EGP (رده مهندسی).</t>
  </si>
  <si>
    <t>تهیه صفحه تابلوی اطلاعاتی با ریل گالوانیزه 1/25 میلی متر با شبرنگ HIP (پربازتاب).</t>
  </si>
  <si>
    <t>تهیه صفحه تابلوی اطلاعاتی با ورق گالوانیزه 1/25 میلی متر با شبرنگ DIG (رده الماسه).</t>
  </si>
  <si>
    <t>تهیه صفحه تابلوی اطلاعاتی با ریل گالوانیزه 1/25 میلی متر با شبرنگ DIG (رده الماسه).</t>
  </si>
  <si>
    <t>تهیه صفحه تابلوی اطلاعاتی با ورق روغنی 1/25 میلی متر و رنگ الکترواستاتیک با شبرنگ EGP (رده مهندسی).</t>
  </si>
  <si>
    <t>تهیه صفحه تابلوی اطلاعاتی با ورق روغنی 1/25 میلی متر و رنگ الکترواستاتیک با شبرنگ HIP (پربازتاب).</t>
  </si>
  <si>
    <t>تهیه صفحه تابلوی اطلاعاتی با ورق روغنی 1/25 میلی متر ورنگ الکترواستاتیک با شبرنگ DIG (رده الماسه).</t>
  </si>
  <si>
    <t>اضافه بها به ردیف های ۱۸۱۰۵۱ تا ۱۸۱۰۵۴ چنانچه ضخامت ورق گالوانیزه 1/5 میلی متر باشد.</t>
  </si>
  <si>
    <t>اضافه بها به ردیف های ۱۸۱۰۶۲ تا ۱۸۱۰۶۴ چنانچه ضخامت ورق روغنی 1/5 میلی متر باشد.</t>
  </si>
  <si>
    <t>اضافه بها به ردیف های ۱۸۱۰۶۲ تا ۱۸۱۰۶۴ چنانچه ضخامت ورق روغنی 2 میلی متر باشد.</t>
  </si>
  <si>
    <t>تهیه صفحه تابلوی اطلاعاتی با ریل آلومینیوم 3 میلی متر با شبرنگ EGP (رده مهندسی).</t>
  </si>
  <si>
    <t>تهیه صفحه تابلوی اطلاعاتی با ریل آلومینیوم 3 میلی متر باشبرنگ HIP (پربازتاب).</t>
  </si>
  <si>
    <t>تهیه صفحه تابلوی اطلاعاتی با ریل آلومینیوم 3 میلی متر با شبرنگ DIG (رده الماسه).</t>
  </si>
  <si>
    <t>تهیه صفحه تابلوی تیپ ساده با ورق روغنی 1/25 میلی متر و رنگ الکترواستاتیک و شبرنگ رده مهندسی EGP و متعلقات.</t>
  </si>
  <si>
    <t>تهیه صفحه تابلوی تیپ ساده با ورق گالوانیزه 1/25 میلی متر و شبرنگ رده مهندسی EGP و متعلقات.</t>
  </si>
  <si>
    <t>تهیه صفحه تابلوی تیپ ساده با ورق روغنی 1/25 میلی متر و رنگ الکترواستاتیک و شبرنگ پربازتاب HIP و متعلقات.</t>
  </si>
  <si>
    <t>تهیه صفحه تابلوی تیپ ساده با ورق گالوانیزه 1/25 میلی مترو شبرنگ پربازتاب HIP و متعلقات.</t>
  </si>
  <si>
    <t>تهیه صفحه تابلوی تیپ لبه دار با ورق روغنی 1/25 میلی متر و رنگ الکترواستاتیک و شبرنگ رده مهندسی EGP و متعلقات.</t>
  </si>
  <si>
    <t>تهیه صفحه تابلوی تیپ لبه دار با ورق گالوانیزه 1/25 میلی مترو شبرنگ رده مهندسی EGP و متعلقات.</t>
  </si>
  <si>
    <t>تهیه صفحه تابلوی تیپ لبه دار با ورق روغنی 1/25 میلی متر و رنگ الکترواستاتیک و شبرنگ پربازتاب HIP و متعلقات.</t>
  </si>
  <si>
    <t>تهیه صفحه تابلوی تیپ لبه دار با ورق گالوانیزه 1/25 میلی مترو شبرنگ پربازتاب HIP و متعلقات.</t>
  </si>
  <si>
    <t>اضافه بها به ردیف های ۱۸۱۰۷۵ تا ۱۸۱۰۷۸ چنانچه تابلوها رخ دار (دارای لبه داخلی) باشد.</t>
  </si>
  <si>
    <t>اضافه بها به ردیف های ۱۸۱۰۷۵ و ۱۸۱۰۷۷ و ۱۸۱۰۷۹ و ۱۸۱۰۸۱چنانچه ضخامت ورق روغنی 1/5 میلی متر باشد.</t>
  </si>
  <si>
    <t>اضافه بها به ردیف های ۱۸۱۰۷۵ و ۱۸۱۰۷۷ و ۱۸۱۰۷۹ و ۱۸۱۰۸۱چنانچه ضخامت ورق روغنی ۲ میلی متر باشد.</t>
  </si>
  <si>
    <t>اضافه بها به ردیف های ۱۸۱۰۷۶ و ۱۸۱۰۷۸ و ۱۸۱۰۸۰ و ۱۸۱۰۸۲چنانچه ضخامت ورق گالوانیزه 1/5 میلی متر باشد.</t>
  </si>
  <si>
    <t>اضافه بها به ردیف های ۱۸۱۰۷۶ و ۱۸۱۰۷۸ و ۱۸۱۰۸۰ و ۱۸۱۰۸۲چنانچه ضخامت ورق گالوانیزه ۲ میلی متر باشد.</t>
  </si>
  <si>
    <t>اضافه بهای استفاده از شبرنگ فلورسنت سبز-زرد POP به جای شبرنگ رده مهندسی EGP.  </t>
  </si>
  <si>
    <t>اضافه بهای استفاده از شبرنگ فلورسنت سبز-زرد POP به جای شبرنگ پربازتاب HIP.</t>
  </si>
  <si>
    <t>کسربهای استفاده از شبرنگ فلورسنت سبز-زرد POP به جای شبرنگ رده الماسه DIG.</t>
  </si>
  <si>
    <t>تهیه بازتاب چشم گربه ای یک طرفه طبق مشخصات فنی، بدنه از جنس ABS.</t>
  </si>
  <si>
    <t>تهیه بازتاب چشم گربه ای دو طرفه طبق مشخصات فنی، بدنه از جنس ABS.</t>
  </si>
  <si>
    <t>اضافه بها به ردیف ۱۸۱۱۰۱ در شرایط دمای زیر ۱۵ درجه و با استفاده از گرم کردن غیرمستقیم چسب طبق دستورالعمل مربوطه.</t>
  </si>
  <si>
    <t>خرید بازتاب (گل میخ) پلاستیکی طبق مشخصات فنی.</t>
  </si>
  <si>
    <t>نصب و راه اندازی چراغ چشمک زن تنظیم شونده تکخانه یک جهت طبق مشخصات فنی و دستور کار مربوط.</t>
  </si>
  <si>
    <t>نصب و راه اندازی چراغ چشمک زن تنظیم شونده دوخانه یک جهت طبق مشخصات فنی و دستور کار مربوط.</t>
  </si>
  <si>
    <t>نصب و راه اندازی چراغ چشمک زن تنظیم شونده سه خانه یک جهت طبق مشخصات فنی و دستور کار مربوط.</t>
  </si>
  <si>
    <t>اضافه بها به ردیف های ۱۸۱۲۰۱، ۱۸۱۲۰۲ و ۱۸۱۲۰۳ وقتی از چراغ دوجهت تک پایه استفاده شود .</t>
  </si>
  <si>
    <t>اضافه بها به ردیف های ۱۸۱۲۰۱، ۱۸۱۲۰۲ و ۱۸۱۲۰۳ وقتی از چراغ سه جهت تک پایه استفاده شود.</t>
  </si>
  <si>
    <t>تهیه چراغ چشمک زن تنظیم شونده تک خانه طبق مشخصات فنی و دستور کار مربوط.</t>
  </si>
  <si>
    <t>تهیه چراغ چشمک زن تنظیم شونده دو خانه طبق مشخصات فنی و دستور کار مربوط.</t>
  </si>
  <si>
    <t>تهیه چراغ چشمک زن تنظیم شونده سه خانه طبق مشخصات فنی و دستور کار مربوط.</t>
  </si>
  <si>
    <t>تهیه و نصب تابلوهای هوشمند با پیام وضعیت ترافیک.</t>
  </si>
  <si>
    <t>تهیه و نصب تابلوهای هوشمند با پیام اخباری.</t>
  </si>
  <si>
    <t>تهیه و نصب ورق های صداگیر از جنس بتن طبق مشخصات فنی مربوط.</t>
  </si>
  <si>
    <t>تهیه و نصب ورق های صداگیر چوبی.</t>
  </si>
  <si>
    <t>تهیه و نصب ورق های صداگیر از نوع  ساندویچ پانل .</t>
  </si>
  <si>
    <t>تهیه و نصب صفحات نوربند از جنس پلی اتیلن همراه با پایه  و قاب لازم.</t>
  </si>
  <si>
    <t>تهیه و نصب صفحات نوربند از جنس آلومینیوم رنگ شده همراه با پایه  و قاب لازم.</t>
  </si>
  <si>
    <t>بریدن درزها در روسازیهای بتنی پـس از بتن ریزی با وسایل و ابزار لازم.</t>
  </si>
  <si>
    <t>تهیه مصالح و پرکردن درزهای کف سازیهای بتنی با ماسه آسفالـت بر حسـب حجم درز.</t>
  </si>
  <si>
    <t>تهیه مصالح و پرکردن درز های کف سازیهای بتنی با آیرولاستیک و لاستیک متراکم شونده و یا مشابه آنها بر حسـب حجم درز.</t>
  </si>
  <si>
    <t>تهیه مصالح و اندود پرایمر و پرکردن درزهای عمیق کف سازیهای بتنی با آئرولاستیک و مواد پرکننده مانند پلاستوفوم، برحسـب حجم درز.</t>
  </si>
  <si>
    <t>تهیه و نصب تکیه گاه یا ضربه گیر سازه از مواد الاستومری و بدون لایه مسلح کننده.</t>
  </si>
  <si>
    <t>اضافه بها به ردیف 190203 بابت تسلیح با ورق فولادی به ضخامت ده میلی‌متر (تولید کارخانه ای).</t>
  </si>
  <si>
    <t>اضافه بها به ردیف 190203 بابت تسلیح با ورق فولادی به ضخامت بیست میلی‌متر (تولید کارخانه ای).</t>
  </si>
  <si>
    <t>تهیه و نصب تکیه گاه سازه‌ای الاستومری با لایه‌های الاستومری و  فولادی.</t>
  </si>
  <si>
    <t>تهیه و نصب تکیه گاه سازه‌ای الاستومری مسلح با امکان اتصال مکانیکی به سازه و بدون ورق اضافی.</t>
  </si>
  <si>
    <t>تهیه و نصب تکیه گاه سازه‌ای الاستومری مسلح دارای هسته سربی جهت افزایش میرایی.</t>
  </si>
  <si>
    <t>تهیه و نصب تکیه گاه سازه‌ای مسلح با هسته سربی دارای قابلیت میراگری و اتصال مکانیکی به سازه.</t>
  </si>
  <si>
    <t>تهیه و پخـش مواد بیتوپلاستیک در توقـف گاه هواپیما.</t>
  </si>
  <si>
    <t>سمباده یا برس زدن (زنـگ زدایی) سطوح فلزی.</t>
  </si>
  <si>
    <t>زنـگ زدایی سطوح فلزی به روش ماسه پاشی (سندبلاسـت).</t>
  </si>
  <si>
    <t>تهیه مصالح و اجرای یک دسـت ضد زنـگ روی سطوح فلزی.</t>
  </si>
  <si>
    <t>تهیه مصالح و اجرای یک دسـت ضد زنـگ و دو دسـت اکلیل روغنی شامل آستر و و رویه روی کارهای فلزی.</t>
  </si>
  <si>
    <t>تهیه مصالح و اجرای یک دسـت ضد زنـگ و دو دسـت رنـگ روغنی شامل آستر و رویه روی کارهای فلزی.</t>
  </si>
  <si>
    <t>تهیه مصالح و اجرای دو قشرضد زنـگ مناسـب و دو دسـت رنـگ اپکسی شامل آستر و رویه روی کارهای فلزی.</t>
  </si>
  <si>
    <t>تهیه و کارگذاری لوله پلاستیکی در ابنیه فنی برای عبور آب.</t>
  </si>
  <si>
    <t>تهیه ونصب واتراستاپ به عرض 15 سانتیمتر از جنس پی وی سی.</t>
  </si>
  <si>
    <t>اضافه بها به ردیف 190502 برای هر سانتیمتر اضافه بر 15 سانتیمتر.</t>
  </si>
  <si>
    <t>تهیه و نصب واتراستاپ به عرض 15 سانتیمتر از جنس لاستیک.</t>
  </si>
  <si>
    <t>اضافه بها به ردیف 190504 برای هر سانتیمتر اضافه بر 15 سانتیمتر.</t>
  </si>
  <si>
    <t>تهیه و نصب بالشتک تکیه گاهی از جنس کائوچو به ابعاد تقریبی 2×8/5×10 سانتیمتر.</t>
  </si>
  <si>
    <t>تهیه و نصب فوم پلی اورتان دارای سلول باز و با مقطع 4×4 سانتیمتر.</t>
  </si>
  <si>
    <t>تهیه، سوراخ کاری و جاگذاری لوله پلاستیکی برای زهکشی.</t>
  </si>
  <si>
    <t>تهیه لوازم و انجام عملیات آبکشی داخل تونل ها.</t>
  </si>
  <si>
    <t>تهیه و نصب لوله جهت هدایت آب پمپاژ شده به بیرون تونل.</t>
  </si>
  <si>
    <t>تهیه و نصب درز انبساط الاستومری با میزان جابجایی 50 میلی‌متر.</t>
  </si>
  <si>
    <t>تهیه و نصب درز انبساط الاستومری با میزان جابجایی 80 میلی‌متر.</t>
  </si>
  <si>
    <t>تهیه و نصب درز انبساط الاستومری با میزان جابجایی 110 میلی‌متر.</t>
  </si>
  <si>
    <t>تهیه و نصب درز انبساط الاستومری با میزان جابجایی 150 میلی‌متر.</t>
  </si>
  <si>
    <t>تهیه و نصب درز انبساط الاستومری با میزان جابجایی 220 میلی‌متر.</t>
  </si>
  <si>
    <t>تهیه و نصب درز انبساط الاستومری با میزان جابجایی 320 میلی‌متر.</t>
  </si>
  <si>
    <t>حمل آهن الات، سیمان پاکتی نسبـت به مازادبر 30 کیلومتر تا فاصله 75 کیلومتر.</t>
  </si>
  <si>
    <t>حمل آهن الات، سیمان پاکتی نسبـت به مازاد بر 75 کیلومتر تا فاصله 150 کیلومتر.</t>
  </si>
  <si>
    <t>حمل آهن الات، سیمان پاکتی نسبـت به مازادبر 150 کیلومتر تا فاصله 300 کیلومتر.</t>
  </si>
  <si>
    <t>حمل آهن الات، سیمان پاکتی نسبـت به مازادبر300 کیلومتر تا فاصله 450 کیلومتر.</t>
  </si>
  <si>
    <t>حمل آهن الات، سیمان پاکتی نسبـت به مازاد بر450 کیلومتر تا فاصله 750 کیلومتر.</t>
  </si>
  <si>
    <t>حمل آهن الات، سیمان پاکتی نسبـت به مازادبر750 کیلومتر.</t>
  </si>
  <si>
    <t>حمل قیرفله نسبـت به مازاد30 کیلومتر تا فاصله 75 کیلومتر.</t>
  </si>
  <si>
    <t>حمل قیرفله نسبـت به مازاد 75 کیلومتر تا فاصله 150 کیلومتر.</t>
  </si>
  <si>
    <t>حمل قیرفله نسبـت به مازاد150 کیلومتر تا فاصله 300 کیلومتر.</t>
  </si>
  <si>
    <t>حمل قیرفله نسبـت به مازاد 300 کیلومتر تا فاصله 450 کیلومتر.</t>
  </si>
  <si>
    <t>حمل قیرفله نسبـت به مازاد450 کیلومتر تا فاصله 750 کیلومتر.</t>
  </si>
  <si>
    <t>حمل قیر فله نسبـت به مازاد750 کیلومتر.</t>
  </si>
  <si>
    <t>حمل ریلی بالاست تا 500 کیلومتر.</t>
  </si>
  <si>
    <t>حمل ریلی بالاست بیش از 500 کیلومتر.</t>
  </si>
  <si>
    <t>حمل ریلی خط بسته، ریل، تراورس و سایر ادوات تا 500 کیلومتر.</t>
  </si>
  <si>
    <t>حمل ریلی خط بسته، ریل، تراورس و سایر ادوات بیش از 500 کیلومتر.</t>
  </si>
  <si>
    <t>حمل دریایی مصالح سنگی، قیر، آهن آلات و سیمان پاکتی تا فاصله 10 مایل دریایی.</t>
  </si>
  <si>
    <t>حمل دریایی مصالح سنگی، قیر، آهن آلات و سیمان پاکتی مازاد بر 10 مایل تا فاصله 30 مایل دریایی.</t>
  </si>
  <si>
    <t>حمل دریایی مصالح سنگی، قیر، آهن آلات و سیمان پاکتی  مازاد بر 30 مایل تا فاصله 60 مایل دریایی.</t>
  </si>
  <si>
    <t>حمل دریایی مصالح سنگی، قیر، آهن آلات و سیمان پاکتی  مازاد بر 60 مایل تا فاصله 90 مایل دریایی.</t>
  </si>
  <si>
    <t>حمل دریایی مصالح سنگی، قیر، آهن آلات و سیمان پاکتی  مازاد بر 90 مایل تا فاصله 150 مایل دریایی.</t>
  </si>
  <si>
    <t>اضافه بها به ردیف 210201 در بخشهایی از مسیر راهآهن که دارای قوس های افقی کمتر از 400 متر باشد</t>
  </si>
  <si>
    <t>اضافه بها به ردیف 210201 در بخشهایی از مسیر راهآهن که در داخل تونل واقع شده است</t>
  </si>
  <si>
    <t>تهیه ریل UIC60 با گرید 900A بارگیری، حمل و تخلیه در کارگاه مونتاژ خط.</t>
  </si>
  <si>
    <t>تهیه سوزن UIC60 با شعاع 300 متر و تانژانت 1 به 9، با تراورس بتنی حمل و تخلیه در کارگاه مونتاژ خط.</t>
  </si>
  <si>
    <t>تهیه سوزن UIC60 با شعاع 300 متر و تانژانت 1 به 9، با تراورس چوبی حمل و تخلیه در کارگاه مونتاژ خط.</t>
  </si>
  <si>
    <t>تهیه سوزن UIC60 با شعاع 190 متر و تانژانت 1 به 9، با تراورس بتنی حمل و تخلیه در کارگاه مونتاژ خط.</t>
  </si>
  <si>
    <t>تهیه سوزن UIC60 با شعاع 190 متر و تانژانت 1 به 9، با تراورس چوبی حمل و تخلیه در کارگاه مونتاژ خط.</t>
  </si>
  <si>
    <t>تهیه پیچ سیستم پابند فنری وسلو و بسته بندی در کارگاه.</t>
  </si>
  <si>
    <t>تهیه فنر وسلو 14SKL و بسته بندی در کارگاه.</t>
  </si>
  <si>
    <t>تهیه گاید پلیت پلاستیکی سیستم پابند وسلو و بسته بندی در کارگاه.</t>
  </si>
  <si>
    <t>تهیه پد پلاستیکی سیستم پابند وسلو و بسته بندی در کارگاه.</t>
  </si>
  <si>
    <t>تهیه تمام مصالح جوش ترمیت پیش گرم بلند.</t>
  </si>
  <si>
    <t>تهیه تمام مصالح جوش ترمیت پیش گرم کوتاه.</t>
  </si>
  <si>
    <t>تهیه تمام مصالح جوش قوسی بسته (شیار باریک).</t>
  </si>
  <si>
    <t>عملیات بالاست ریزی با واگن بر روی خط نصب شده در اجرای روسازی خط آهن تازه احداث.</t>
  </si>
  <si>
    <t>عملیات بالاست ریزی با واگن، تسطیح با خط آرا و رلواژ اول و دوم با زیرکوب 08. در اجرای روسازی خط آهن تازه احداث شده.</t>
  </si>
  <si>
    <t>اجرای عملیات جوشکاری ریل با جوش ترمیت به همراه کلیه ادوات و ملحقات.</t>
  </si>
  <si>
    <t>رلواژ نهایی با زیرکوب 09، رگلاژ شیروانی بالاست با خط آرا و تثبیت خط، توسط ماشین پایدارساز در اجرای روسازی خط آهن تازه احداث .</t>
  </si>
  <si>
    <t>تهیه تمامی مصالح، ساخت قطعات نقاط ثابت خطی (fix point)، پیکنی و نصب آن.</t>
  </si>
  <si>
    <t>بارگیری و حمل خطوط بسته مستعمل به نزدیکترین ایستگاه،  تخلیه و دپوی آن ها.</t>
  </si>
  <si>
    <t>عملیات دمونتاژ سوزن با تراورس چوبی، جمع آوری، تسطیح بستر و غلتک زنی و تراکم.</t>
  </si>
  <si>
    <t>تفکیک بالاست با دستگاه سرند در عملیات بهسازی خط.</t>
  </si>
  <si>
    <t>تخلیه و توزیع  تراورس های بتنی جهت تعویض تمامی تراورس های خط برای عملیات بهسازی خط.</t>
  </si>
  <si>
    <t>تخلیه موردی تراورس بتنی و توزیع در محل مورد نیاز برای عملیات بهسازی خط.</t>
  </si>
  <si>
    <t>تخلیه موردی تراورس چوبی و توزیع در محل مورد نیاز برای عملیات بهسازی خط.</t>
  </si>
  <si>
    <t>تعویض تمامی تراورس های چوبی خط با تراورس های بتنی نو با بستن و سفت کردن پیچ ها برای عملیات بهسازی خط.</t>
  </si>
  <si>
    <t>تعویض تمامی تراورس های بتنی خط با تراورس های بتنی نو به همراه بستن و سفت کردن پیچ ها برای عملیات بهسازی خط.</t>
  </si>
  <si>
    <t>تعویض موردی تراورس چوبی فرسوده در عملیات بهسازی خط به همراه بستن و سفت کردن پیچ ها.</t>
  </si>
  <si>
    <t>تعویض موردی تراورس بتنی فرسوده در عملیات بهسازی خط به همراه بستن و سفت کردن پیچ ها.</t>
  </si>
  <si>
    <t>بالاست ریزی موردی (لکه گیری) در عملیات بهسازی خط.</t>
  </si>
  <si>
    <t>تنظیم و تثبیت علایم ثابت خط در عملیات بهسازی خط.</t>
  </si>
  <si>
    <t>جمع آوری و انتقال هر اصله تراورس چوبی با ادوات مربوط حاصل از تعویض در عملیات بهسازی خط به نزدیکترین ایستگاه.</t>
  </si>
  <si>
    <t>شکستن هر قطعه تراورس بتنی فرسوده و انتقال ادوات حاصل از تعویض درعملیات بهسازی خط، به نزدیکترین ایستگاه.</t>
  </si>
  <si>
    <t>تعویض هر شاخه ریل معیوب برای عملیات بهسازی خط.</t>
  </si>
  <si>
    <t>تهیه مصالح و اجرای ژئوگرید پلی استری برای مسلح سازی آسفالت با مقاومت کششی دو سویهkN/m 50.</t>
  </si>
  <si>
    <t>تهیه مصالح و اجرای ژئوگرید فایبرگلاس برای مسلح سازی آسفالت با کرنش گسیختگی کمتر از 3 درصد و مقاومت کششی دو سویهkN/m 50 بر متر.</t>
  </si>
  <si>
    <t>اضافه بها به ردیف 240201 و 240202 در صورتی که یک لایه ژئوتکستایل نبافته به ژئوگرید توسط تولید کننده اضافه شود.</t>
  </si>
  <si>
    <t>اضافه بها به ردیف 240201 و 240202 در صورتی که یک لایه ژئوتکستایل نبافته قیر اندود شده توسط تولید کننده به ژئوگرید اضافه شود.</t>
  </si>
  <si>
    <t>تهیه و اجرای ژئوتکستایل نبافته با وزن 300 گرم بر مترمربع مطابق استاندارد GT12 جهت محافظت از ژئوممبران.</t>
  </si>
  <si>
    <t>اضافه بها به ردیف 240602 بابت هر 10 کیلونیوتن افزایش مقاومت کششی در هردو جهت.</t>
  </si>
  <si>
    <t>اضافه بها به ردیف های 240701، 240702، 240703 و 240704 چنانچه این مصالح در سقف تونل استفاده شود.</t>
  </si>
  <si>
    <t>ماسه شسته.</t>
  </si>
  <si>
    <t>شن شسته.</t>
  </si>
  <si>
    <t>بالاسـت از قلوه سنـگ رودخانه ای.</t>
  </si>
  <si>
    <t>بالاسـت ازسنـگ کوهی.</t>
  </si>
  <si>
    <t>مصالح زیر اساس از مصالح رودخانه ای.</t>
  </si>
  <si>
    <t>مصالح اساس شکسته از مصالح رودخانه ای.</t>
  </si>
  <si>
    <t>مصالح اساس شکسته از سنـگ کوهی.</t>
  </si>
  <si>
    <t>مصالح سنگی آسفالـت سطحی نوع الـف و ج.</t>
  </si>
  <si>
    <t>مصالح سنگی آسفالـت سطحی نوع ب و د.</t>
  </si>
  <si>
    <t>مصالح سنگی آسفالـت سطحی نوع ج.</t>
  </si>
  <si>
    <t>مصالح سنگی آسفالـت سطحی نوع د.</t>
  </si>
  <si>
    <t>مصالح سنگی آسفالـت ردمیکس.</t>
  </si>
  <si>
    <t>مصالح سنگی اساس آسفالتی (بلاک بیس).</t>
  </si>
  <si>
    <t>مصالح سنگی قشر بیندر.</t>
  </si>
  <si>
    <t>مصالح سنگی قشر توپکا.</t>
  </si>
  <si>
    <t>سنـگ لاشه بنایی.</t>
  </si>
  <si>
    <t>سنـگ بادبر.</t>
  </si>
  <si>
    <t>سنـگ سر تراش.</t>
  </si>
  <si>
    <t>سنـگ نیم تراش.</t>
  </si>
  <si>
    <t>سنـگ تمام تراش.</t>
  </si>
  <si>
    <t>سیمان پرتلند نوع یک پاکتی.</t>
  </si>
  <si>
    <t>سیمان پرتلند نوع یک فله.</t>
  </si>
  <si>
    <t>سیمان پرتلند نوع دو پاکتی.</t>
  </si>
  <si>
    <t>سیمان پرتلند نوع دو فله.</t>
  </si>
  <si>
    <t>سیمان پرتلند نوع 5 پاکتی.</t>
  </si>
  <si>
    <t>سیمان پرتلند نوع 5 فله.</t>
  </si>
  <si>
    <t>مواد منفجره.</t>
  </si>
  <si>
    <t>انواع فتیله .</t>
  </si>
  <si>
    <t>انواع چاشنی.</t>
  </si>
  <si>
    <t>انواع تیرآهن.</t>
  </si>
  <si>
    <t>انواع تیرآهن بال پهن.</t>
  </si>
  <si>
    <t>انواع ناودانی.</t>
  </si>
  <si>
    <t>انواع نبشی.</t>
  </si>
  <si>
    <t>انواع سپری.</t>
  </si>
  <si>
    <t>انواع تسمه.</t>
  </si>
  <si>
    <t>انواع ورق سیاه.</t>
  </si>
  <si>
    <t>انواع سپر فلزی.</t>
  </si>
  <si>
    <t>انواع میل گردساده.</t>
  </si>
  <si>
    <t>انواع میل گرد آجدار.</t>
  </si>
  <si>
    <t>انواع قیرهای محلول و امولسیونی.</t>
  </si>
  <si>
    <t>سایرقیرها.</t>
  </si>
  <si>
    <t>انواع کابل تیرهای تنیده.</t>
  </si>
  <si>
    <t>سگمنت بتنی برای نصب در تونل های حفاری شده با TBM.</t>
  </si>
  <si>
    <t>جابجایی درخت در صورتی که محیط تنه درخت از 30 تا 60 سانتی متر باشد.</t>
  </si>
  <si>
    <t>جابجایی درخت در صورتی که محیط تنه درخت از 60 تا 100 سانتی متر باشد.</t>
  </si>
  <si>
    <t>جابجایی درخت در صورتی که محیط تنه درخت بیش از 100 سانتی متر باشد.</t>
  </si>
  <si>
    <t>تهیه مصالح و خط کشی متصل و مداوم به عرض 12 سانتیمتر، با رنگ سرد ترافیکی آکریلیک همراه با گلاسبید با ضخامت خشک 400 میکرون.</t>
  </si>
  <si>
    <t>بهای واحد</t>
  </si>
  <si>
    <t>شماره فصل</t>
  </si>
  <si>
    <t>شماره ردیف</t>
  </si>
  <si>
    <t xml:space="preserve">مقدار </t>
  </si>
  <si>
    <t>فهرست بهای راه و باند سال 1398</t>
  </si>
  <si>
    <t>بهای کل ( ریال )</t>
  </si>
  <si>
    <t>01</t>
  </si>
  <si>
    <t>-</t>
  </si>
  <si>
    <t>02</t>
  </si>
  <si>
    <t>03</t>
  </si>
  <si>
    <t>04</t>
  </si>
  <si>
    <t>05</t>
  </si>
  <si>
    <t>06</t>
  </si>
  <si>
    <t>07</t>
  </si>
  <si>
    <t>08</t>
  </si>
  <si>
    <t>09</t>
  </si>
  <si>
    <t>کارهای دستمزدی</t>
  </si>
  <si>
    <t>مصالح پایکار</t>
  </si>
  <si>
    <t>تجهیز و برچیدن کارگاه</t>
  </si>
  <si>
    <t>خلاصه فصول - فهرست راه و باند سال 1398</t>
  </si>
  <si>
    <t>10</t>
  </si>
  <si>
    <t>11</t>
  </si>
  <si>
    <t>12</t>
  </si>
  <si>
    <t>13</t>
  </si>
  <si>
    <t>14</t>
  </si>
  <si>
    <t>15</t>
  </si>
  <si>
    <t>16</t>
  </si>
  <si>
    <t>17</t>
  </si>
  <si>
    <t>18</t>
  </si>
  <si>
    <t>19</t>
  </si>
  <si>
    <t>20</t>
  </si>
  <si>
    <t>21</t>
  </si>
  <si>
    <t>22</t>
  </si>
  <si>
    <t>23</t>
  </si>
  <si>
    <t>24</t>
  </si>
  <si>
    <t>41</t>
  </si>
  <si>
    <t>عملیات تخریب</t>
  </si>
  <si>
    <t>عملیات خاکی بادست</t>
  </si>
  <si>
    <t>عملیات خاکی باماشین</t>
  </si>
  <si>
    <t>حفاری تونل</t>
  </si>
  <si>
    <t>حفاری، شمع کوبی و سپرکوبی</t>
  </si>
  <si>
    <t>عملیات بنایی باسنگ</t>
  </si>
  <si>
    <t>اندود و بندکشی</t>
  </si>
  <si>
    <t>قالب بندی و چوب بست</t>
  </si>
  <si>
    <t>کارهای فولادی با میلگرد</t>
  </si>
  <si>
    <t>کارهای فولادی سنگین</t>
  </si>
  <si>
    <t>کارهای فولادی سبک</t>
  </si>
  <si>
    <t>بتن درجا</t>
  </si>
  <si>
    <t>بتن پیش ساخته</t>
  </si>
  <si>
    <t>زیراساس،اساس وبالاست</t>
  </si>
  <si>
    <t>آسفالت</t>
  </si>
  <si>
    <t>عایقکاری</t>
  </si>
  <si>
    <t>تأسیسات تونلها،پلها، نقاط  مه گیر و سطوح پروازی</t>
  </si>
  <si>
    <t>ساختمان ها،علایم و تجهیزات ایمنی</t>
  </si>
  <si>
    <t>متفرقه</t>
  </si>
  <si>
    <t>حمل و نقل</t>
  </si>
  <si>
    <t>ريل، سوزن و ملحقات</t>
  </si>
  <si>
    <t>اجراي روسازي راه آهن</t>
  </si>
  <si>
    <t>ژئوسنتتیک ها</t>
  </si>
  <si>
    <t>شرح فصل</t>
  </si>
  <si>
    <t>جمع ردیف های پایه (ریال)</t>
  </si>
  <si>
    <t>جمع ردیف های غیرپایه (ریال)</t>
  </si>
  <si>
    <t>جمع کل (ریال)</t>
  </si>
  <si>
    <t>ضریب بروزرسانی 
(ضریب فصل)</t>
  </si>
  <si>
    <t>جمع کل با اعمال ضریب فصل (ریال)</t>
  </si>
  <si>
    <t>پ/غ پ</t>
  </si>
  <si>
    <t>غ پ</t>
  </si>
  <si>
    <t>پ</t>
  </si>
  <si>
    <t>جمع کل (ریال) :</t>
  </si>
  <si>
    <t>جمع کل با اعمال ضریب بالاسری (ریال) :</t>
  </si>
  <si>
    <t>جمع کل با اعمال ضریب منطقه (ریال) :</t>
  </si>
  <si>
    <t>جمع کل با اعمال سایر ضرایب نظیر ارتفاع ، طبقات ، صعوبت ، ریسک ، تعدیل و . . . (ریال)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</si>
</sst>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x14ac:knownFonts="1">
    <font>
      <sz val="10"/>
      <name val="Arial"/>
    </font>
    <font>
      <sz val="12"/>
      <name val="B Nazanin"/>
      <charset val="178"/>
    </font>
    <font>
      <u/>
      <sz val="10"/>
      <color theme="10"/>
      <name val="Arial"/>
      <family val="2"/>
    </font>
    <font>
      <b/>
      <sz val="11"/>
      <name val="B Nazanin"/>
      <charset val="178"/>
    </font>
    <font>
      <sz val="10"/>
      <color indexed="8"/>
      <name val="B Nazanin"/>
      <charset val="178"/>
    </font>
    <font>
      <sz val="10"/>
      <color indexed="8"/>
      <name val="Arial"/>
      <family val="2"/>
    </font>
    <font>
      <b/>
      <sz val="10"/>
      <color indexed="8"/>
      <name val="B Nazanin"/>
      <charset val="178"/>
    </font>
    <font>
      <b/>
      <sz val="9"/>
      <color indexed="8"/>
      <name val="B Nazanin"/>
      <charset val="178"/>
    </font>
    <font>
      <b/>
      <sz val="14"/>
      <color rgb="FF002060"/>
      <name val="B Titr"/>
      <charset val="178"/>
    </font>
    <font>
      <b/>
      <sz val="10"/>
      <color indexed="8"/>
      <name val="B Traffic"/>
      <charset val="178"/>
    </font>
    <font>
      <b/>
      <sz val="11"/>
      <color indexed="8"/>
      <name val="B Traffic"/>
      <charset val="178"/>
    </font>
    <font>
      <b/>
      <sz val="11"/>
      <color indexed="8"/>
      <name val="B Nazanin"/>
      <charset val="178"/>
    </font>
    <font>
      <b/>
      <sz val="18"/>
      <name val="B Zar"/>
      <charset val="178"/>
    </font>
  </fonts>
  <fills count="4">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5" fillId="0" borderId="0">
      <alignment vertical="top"/>
    </xf>
  </cellStyleXfs>
  <cellXfs count="32">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right" vertical="center"/>
    </xf>
    <xf numFmtId="3" fontId="1" fillId="0" borderId="0" xfId="0" applyNumberFormat="1" applyFont="1" applyAlignment="1">
      <alignment horizontal="center" vertical="center" wrapText="1"/>
    </xf>
    <xf numFmtId="3" fontId="1" fillId="0" borderId="0" xfId="0" applyNumberFormat="1" applyFont="1" applyAlignment="1">
      <alignment horizontal="center" vertical="center"/>
    </xf>
    <xf numFmtId="0" fontId="2" fillId="0" borderId="0" xfId="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6" fillId="0" borderId="0" xfId="2" applyFont="1">
      <alignment vertical="top"/>
    </xf>
    <xf numFmtId="0" fontId="6" fillId="0" borderId="0" xfId="2" applyFont="1" applyAlignment="1">
      <alignment vertical="top"/>
    </xf>
    <xf numFmtId="49" fontId="6" fillId="0" borderId="3" xfId="2" applyNumberFormat="1" applyFont="1" applyBorder="1" applyAlignment="1">
      <alignment horizontal="left" vertical="top"/>
    </xf>
    <xf numFmtId="49" fontId="6" fillId="0" borderId="4" xfId="2" applyNumberFormat="1" applyFont="1" applyBorder="1" applyAlignment="1">
      <alignment horizontal="right" vertical="top"/>
    </xf>
    <xf numFmtId="0" fontId="6" fillId="0" borderId="5" xfId="2" applyFont="1" applyBorder="1">
      <alignment vertical="top"/>
    </xf>
    <xf numFmtId="0" fontId="6" fillId="0" borderId="0" xfId="2" applyFont="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3" fontId="6" fillId="0" borderId="1" xfId="2" applyNumberFormat="1" applyFont="1" applyBorder="1" applyAlignment="1">
      <alignment horizontal="center" vertical="center"/>
    </xf>
    <xf numFmtId="3"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3" fontId="10" fillId="3" borderId="1" xfId="0" applyNumberFormat="1" applyFont="1" applyFill="1" applyBorder="1" applyAlignment="1">
      <alignment horizontal="center" vertical="center"/>
    </xf>
    <xf numFmtId="0" fontId="6" fillId="0" borderId="0" xfId="0" applyFont="1" applyAlignment="1">
      <alignment vertical="top"/>
    </xf>
    <xf numFmtId="0" fontId="11" fillId="0" borderId="0" xfId="0" applyFont="1" applyAlignment="1">
      <alignment vertical="top"/>
    </xf>
    <xf numFmtId="2" fontId="10" fillId="3" borderId="1" xfId="0" applyNumberFormat="1" applyFont="1" applyFill="1" applyBorder="1" applyAlignment="1">
      <alignment horizontal="center"/>
    </xf>
    <xf numFmtId="0" fontId="9" fillId="3" borderId="1" xfId="0" applyFont="1" applyFill="1" applyBorder="1" applyAlignment="1">
      <alignment horizontal="left" vertical="top"/>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8" fillId="0" borderId="2" xfId="2" applyFont="1" applyBorder="1" applyAlignment="1">
      <alignment horizontal="center"/>
    </xf>
    <xf numFmtId="0" fontId="12" fillId="0" borderId="2" xfId="0" applyFont="1" applyBorder="1" applyAlignment="1">
      <alignment horizont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0F0F0"/>
      <rgbColor rgb="00A0A0A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1484294</xdr:colOff>
      <xdr:row>0</xdr:row>
      <xdr:rowOff>845820</xdr:rowOff>
    </xdr:to>
    <xdr:pic>
      <xdr:nvPicPr>
        <xdr:cNvPr id="3" name="Picture 2">
          <a:extLst>
            <a:ext uri="{FF2B5EF4-FFF2-40B4-BE49-F238E27FC236}">
              <a16:creationId xmlns:a16="http://schemas.microsoft.com/office/drawing/2014/main" id="{030EFE6F-A254-4CA1-B88B-FBD31C25670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3" t="5217" r="932" b="81015"/>
        <a:stretch/>
      </xdr:blipFill>
      <xdr:spPr>
        <a:xfrm>
          <a:off x="10230705046" y="0"/>
          <a:ext cx="8235614" cy="845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137160</xdr:colOff>
      <xdr:row>0</xdr:row>
      <xdr:rowOff>30480</xdr:rowOff>
    </xdr:from>
    <xdr:to>
      <xdr:col>8</xdr:col>
      <xdr:colOff>1139388</xdr:colOff>
      <xdr:row>1</xdr:row>
      <xdr:rowOff>937260</xdr:rowOff>
    </xdr:to>
    <xdr:pic>
      <xdr:nvPicPr>
        <xdr:cNvPr id="3" name="Picture 2">
          <a:extLst>
            <a:ext uri="{FF2B5EF4-FFF2-40B4-BE49-F238E27FC236}">
              <a16:creationId xmlns:a16="http://schemas.microsoft.com/office/drawing/2014/main" id="{AFE6C78B-8D1C-432B-8A1D-18742A989F3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3" t="5217" r="932" b="81015"/>
        <a:stretch/>
      </xdr:blipFill>
      <xdr:spPr>
        <a:xfrm>
          <a:off x="10106592492" y="30480"/>
          <a:ext cx="11129208"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J35"/>
  <sheetViews>
    <sheetView rightToLeft="1" workbookViewId="0">
      <selection activeCell="D13" sqref="D13"/>
    </sheetView>
  </sheetViews>
  <sheetFormatPr defaultColWidth="9.109375" defaultRowHeight="17.399999999999999" x14ac:dyDescent="0.25"/>
  <cols>
    <col min="1" max="1" width="1.109375" style="11" customWidth="1"/>
    <col min="2" max="2" width="9.109375" style="11"/>
    <col min="3" max="3" width="1.88671875" style="11" bestFit="1" customWidth="1"/>
    <col min="4" max="4" width="34.109375" style="11" bestFit="1" customWidth="1"/>
    <col min="5" max="5" width="15.5546875" style="11" bestFit="1" customWidth="1"/>
    <col min="6" max="6" width="11.109375" style="11" customWidth="1"/>
    <col min="7" max="7" width="15.5546875" style="11" bestFit="1" customWidth="1"/>
    <col min="8" max="8" width="11.109375" style="11" customWidth="1"/>
    <col min="9" max="9" width="22" style="11" bestFit="1" customWidth="1"/>
    <col min="10" max="10" width="1.109375" style="11" customWidth="1"/>
    <col min="11" max="15" width="9.109375" style="11"/>
    <col min="16" max="16" width="4" style="11" bestFit="1" customWidth="1"/>
    <col min="17" max="17" width="6.5546875" style="11" customWidth="1"/>
    <col min="18" max="16384" width="9.109375" style="11"/>
  </cols>
  <sheetData>
    <row r="1" spans="2:10" ht="109.5" customHeight="1" x14ac:dyDescent="0.9">
      <c r="B1" s="30" t="s">
        <v>804</v>
      </c>
      <c r="C1" s="30"/>
      <c r="D1" s="30"/>
      <c r="E1" s="30"/>
      <c r="F1" s="30"/>
      <c r="G1" s="30"/>
      <c r="H1" s="30"/>
      <c r="I1" s="30"/>
    </row>
    <row r="2" spans="2:10" ht="51.75" customHeight="1" x14ac:dyDescent="0.25">
      <c r="B2" s="28" t="s">
        <v>786</v>
      </c>
      <c r="C2" s="29"/>
      <c r="D2" s="17" t="s">
        <v>844</v>
      </c>
      <c r="E2" s="18" t="s">
        <v>845</v>
      </c>
      <c r="F2" s="18" t="s">
        <v>846</v>
      </c>
      <c r="G2" s="17" t="s">
        <v>847</v>
      </c>
      <c r="H2" s="18" t="s">
        <v>848</v>
      </c>
      <c r="I2" s="19" t="s">
        <v>849</v>
      </c>
    </row>
    <row r="3" spans="2:10" s="12" customFormat="1" ht="6.75" customHeight="1" x14ac:dyDescent="0.25"/>
    <row r="4" spans="2:10" x14ac:dyDescent="0.25">
      <c r="B4" s="13" t="s">
        <v>791</v>
      </c>
      <c r="C4" s="14" t="s">
        <v>792</v>
      </c>
      <c r="D4" s="15" t="s">
        <v>821</v>
      </c>
      <c r="E4" s="20">
        <f>SUMIFS('21'!$I$4:$I$1048576,'21'!$B$4:$B$1048576,'خلاصه فصول'!$B4,'21'!$C$4:$C$1048576,"پ")</f>
        <v>8018695</v>
      </c>
      <c r="F4" s="20">
        <f>SUMIFS('21'!$I$4:$I$1048576,'21'!$B$4:$B$1048576,'خلاصه فصول'!$B4,'21'!$C$4:$C$1048576,"غ پ")</f>
        <v>0</v>
      </c>
      <c r="G4" s="21">
        <f>E4+F4</f>
        <v>8018695</v>
      </c>
      <c r="H4" s="22">
        <v>1</v>
      </c>
      <c r="I4" s="21">
        <f>PRODUCT(G4:H4)</f>
        <v>8018695</v>
      </c>
      <c r="J4" s="16"/>
    </row>
    <row r="5" spans="2:10" x14ac:dyDescent="0.25">
      <c r="B5" s="13" t="s">
        <v>793</v>
      </c>
      <c r="C5" s="14" t="s">
        <v>792</v>
      </c>
      <c r="D5" s="15" t="s">
        <v>822</v>
      </c>
      <c r="E5" s="20">
        <f>SUMIFS('21'!$I$4:$I$1048576,'21'!$B$4:$B$1048576,'خلاصه فصول'!$B5,'21'!$C$4:$C$1048576,"پ")</f>
        <v>1803070</v>
      </c>
      <c r="F5" s="20">
        <f>SUMIFS('21'!$I$4:$I$1048576,'21'!$B$4:$B$1048576,'خلاصه فصول'!$B5,'21'!$C$4:$C$1048576,"غ پ")</f>
        <v>0</v>
      </c>
      <c r="G5" s="21">
        <f t="shared" ref="G5:G29" si="0">E5+F5</f>
        <v>1803070</v>
      </c>
      <c r="H5" s="22">
        <v>1</v>
      </c>
      <c r="I5" s="21">
        <f t="shared" ref="I5:I29" si="1">PRODUCT(G5:H5)</f>
        <v>1803070</v>
      </c>
      <c r="J5" s="16"/>
    </row>
    <row r="6" spans="2:10" x14ac:dyDescent="0.25">
      <c r="B6" s="13" t="s">
        <v>794</v>
      </c>
      <c r="C6" s="14" t="s">
        <v>792</v>
      </c>
      <c r="D6" s="15" t="s">
        <v>823</v>
      </c>
      <c r="E6" s="20">
        <f>SUMIFS('21'!$I$4:$I$1048576,'21'!$B$4:$B$1048576,'خلاصه فصول'!$B6,'21'!$C$4:$C$1048576,"پ")</f>
        <v>5890370</v>
      </c>
      <c r="F6" s="20">
        <f>SUMIFS('21'!$I$4:$I$1048576,'21'!$B$4:$B$1048576,'خلاصه فصول'!$B6,'21'!$C$4:$C$1048576,"غ پ")</f>
        <v>0</v>
      </c>
      <c r="G6" s="21">
        <f t="shared" si="0"/>
        <v>5890370</v>
      </c>
      <c r="H6" s="22">
        <v>1</v>
      </c>
      <c r="I6" s="21">
        <f t="shared" si="1"/>
        <v>5890370</v>
      </c>
      <c r="J6" s="16"/>
    </row>
    <row r="7" spans="2:10" x14ac:dyDescent="0.25">
      <c r="B7" s="13" t="s">
        <v>795</v>
      </c>
      <c r="C7" s="14" t="s">
        <v>792</v>
      </c>
      <c r="D7" s="15" t="s">
        <v>824</v>
      </c>
      <c r="E7" s="20">
        <f>SUMIFS('21'!$I$4:$I$1048576,'21'!$B$4:$B$1048576,'خلاصه فصول'!$B7,'21'!$C$4:$C$1048576,"پ")</f>
        <v>29262328</v>
      </c>
      <c r="F7" s="20">
        <f>SUMIFS('21'!$I$4:$I$1048576,'21'!$B$4:$B$1048576,'خلاصه فصول'!$B7,'21'!$C$4:$C$1048576,"غ پ")</f>
        <v>-0.45</v>
      </c>
      <c r="G7" s="21">
        <f t="shared" si="0"/>
        <v>29262327.550000001</v>
      </c>
      <c r="H7" s="22">
        <v>1</v>
      </c>
      <c r="I7" s="21">
        <f t="shared" si="1"/>
        <v>29262327.550000001</v>
      </c>
      <c r="J7" s="16"/>
    </row>
    <row r="8" spans="2:10" x14ac:dyDescent="0.25">
      <c r="B8" s="13" t="s">
        <v>796</v>
      </c>
      <c r="C8" s="14" t="s">
        <v>792</v>
      </c>
      <c r="D8" s="15" t="s">
        <v>825</v>
      </c>
      <c r="E8" s="20">
        <f>SUMIFS('21'!$I$4:$I$1048576,'21'!$B$4:$B$1048576,'خلاصه فصول'!$B8,'21'!$C$4:$C$1048576,"پ")</f>
        <v>45539820</v>
      </c>
      <c r="F8" s="20">
        <f>SUMIFS('21'!$I$4:$I$1048576,'21'!$B$4:$B$1048576,'خلاصه فصول'!$B8,'21'!$C$4:$C$1048576,"غ پ")</f>
        <v>0</v>
      </c>
      <c r="G8" s="21">
        <f t="shared" si="0"/>
        <v>45539820</v>
      </c>
      <c r="H8" s="22">
        <v>1</v>
      </c>
      <c r="I8" s="21">
        <f t="shared" si="1"/>
        <v>45539820</v>
      </c>
      <c r="J8" s="16"/>
    </row>
    <row r="9" spans="2:10" x14ac:dyDescent="0.25">
      <c r="B9" s="13" t="s">
        <v>797</v>
      </c>
      <c r="C9" s="14" t="s">
        <v>792</v>
      </c>
      <c r="D9" s="15" t="s">
        <v>826</v>
      </c>
      <c r="E9" s="20">
        <f>SUMIFS('21'!$I$4:$I$1048576,'21'!$B$4:$B$1048576,'خلاصه فصول'!$B9,'21'!$C$4:$C$1048576,"پ")</f>
        <v>14904800</v>
      </c>
      <c r="F9" s="20">
        <f>SUMIFS('21'!$I$4:$I$1048576,'21'!$B$4:$B$1048576,'خلاصه فصول'!$B9,'21'!$C$4:$C$1048576,"غ پ")</f>
        <v>0</v>
      </c>
      <c r="G9" s="21">
        <f t="shared" si="0"/>
        <v>14904800</v>
      </c>
      <c r="H9" s="22">
        <v>1</v>
      </c>
      <c r="I9" s="21">
        <f t="shared" si="1"/>
        <v>14904800</v>
      </c>
      <c r="J9" s="16"/>
    </row>
    <row r="10" spans="2:10" x14ac:dyDescent="0.25">
      <c r="B10" s="13" t="s">
        <v>798</v>
      </c>
      <c r="C10" s="14" t="s">
        <v>792</v>
      </c>
      <c r="D10" s="15" t="s">
        <v>827</v>
      </c>
      <c r="E10" s="20">
        <f>SUMIFS('21'!$I$4:$I$1048576,'21'!$B$4:$B$1048576,'خلاصه فصول'!$B10,'21'!$C$4:$C$1048576,"پ")</f>
        <v>916190</v>
      </c>
      <c r="F10" s="20">
        <f>SUMIFS('21'!$I$4:$I$1048576,'21'!$B$4:$B$1048576,'خلاصه فصول'!$B10,'21'!$C$4:$C$1048576,"غ پ")</f>
        <v>0</v>
      </c>
      <c r="G10" s="21">
        <f t="shared" si="0"/>
        <v>916190</v>
      </c>
      <c r="H10" s="22">
        <v>1</v>
      </c>
      <c r="I10" s="21">
        <f t="shared" si="1"/>
        <v>916190</v>
      </c>
      <c r="J10" s="16"/>
    </row>
    <row r="11" spans="2:10" x14ac:dyDescent="0.25">
      <c r="B11" s="13" t="s">
        <v>799</v>
      </c>
      <c r="C11" s="14" t="s">
        <v>792</v>
      </c>
      <c r="D11" s="15" t="s">
        <v>828</v>
      </c>
      <c r="E11" s="20">
        <f>SUMIFS('21'!$I$4:$I$1048576,'21'!$B$4:$B$1048576,'خلاصه فصول'!$B11,'21'!$C$4:$C$1048576,"پ")</f>
        <v>18434409.5</v>
      </c>
      <c r="F11" s="20">
        <f>SUMIFS('21'!$I$4:$I$1048576,'21'!$B$4:$B$1048576,'خلاصه فصول'!$B11,'21'!$C$4:$C$1048576,"غ پ")</f>
        <v>0</v>
      </c>
      <c r="G11" s="21">
        <f t="shared" si="0"/>
        <v>18434409.5</v>
      </c>
      <c r="H11" s="22">
        <v>1</v>
      </c>
      <c r="I11" s="21">
        <f t="shared" si="1"/>
        <v>18434409.5</v>
      </c>
      <c r="J11" s="16"/>
    </row>
    <row r="12" spans="2:10" x14ac:dyDescent="0.25">
      <c r="B12" s="13" t="s">
        <v>800</v>
      </c>
      <c r="C12" s="14" t="s">
        <v>792</v>
      </c>
      <c r="D12" s="15" t="s">
        <v>829</v>
      </c>
      <c r="E12" s="20">
        <f>SUMIFS('21'!$I$4:$I$1048576,'21'!$B$4:$B$1048576,'خلاصه فصول'!$B12,'21'!$C$4:$C$1048576,"پ")</f>
        <v>1025810</v>
      </c>
      <c r="F12" s="20">
        <f>SUMIFS('21'!$I$4:$I$1048576,'21'!$B$4:$B$1048576,'خلاصه فصول'!$B12,'21'!$C$4:$C$1048576,"غ پ")</f>
        <v>0</v>
      </c>
      <c r="G12" s="21">
        <f t="shared" si="0"/>
        <v>1025810</v>
      </c>
      <c r="H12" s="22">
        <v>1</v>
      </c>
      <c r="I12" s="21">
        <f t="shared" si="1"/>
        <v>1025810</v>
      </c>
      <c r="J12" s="16"/>
    </row>
    <row r="13" spans="2:10" x14ac:dyDescent="0.25">
      <c r="B13" s="13">
        <v>10</v>
      </c>
      <c r="C13" s="14" t="s">
        <v>792</v>
      </c>
      <c r="D13" s="15" t="s">
        <v>830</v>
      </c>
      <c r="E13" s="20">
        <f>SUMIFS('21'!$I$4:$I$1048576,'21'!$B$4:$B$1048576,'خلاصه فصول'!$B13,'21'!$C$4:$C$1048576,"پ")</f>
        <v>522813110.5</v>
      </c>
      <c r="F13" s="20">
        <f>SUMIFS('21'!$I$4:$I$1048576,'21'!$B$4:$B$1048576,'خلاصه فصول'!$B13,'21'!$C$4:$C$1048576,"غ پ")</f>
        <v>0</v>
      </c>
      <c r="G13" s="21">
        <f t="shared" si="0"/>
        <v>522813110.5</v>
      </c>
      <c r="H13" s="22">
        <v>1</v>
      </c>
      <c r="I13" s="21">
        <f t="shared" si="1"/>
        <v>522813110.5</v>
      </c>
      <c r="J13" s="16"/>
    </row>
    <row r="14" spans="2:10" x14ac:dyDescent="0.25">
      <c r="B14" s="13">
        <v>11</v>
      </c>
      <c r="C14" s="14" t="s">
        <v>792</v>
      </c>
      <c r="D14" s="15" t="s">
        <v>831</v>
      </c>
      <c r="E14" s="20">
        <f>SUMIFS('21'!$I$4:$I$1048576,'21'!$B$4:$B$1048576,'خلاصه فصول'!$B14,'21'!$C$4:$C$1048576,"پ")</f>
        <v>1437511</v>
      </c>
      <c r="F14" s="20">
        <f>SUMIFS('21'!$I$4:$I$1048576,'21'!$B$4:$B$1048576,'خلاصه فصول'!$B14,'21'!$C$4:$C$1048576,"غ پ")</f>
        <v>0</v>
      </c>
      <c r="G14" s="21">
        <f t="shared" si="0"/>
        <v>1437511</v>
      </c>
      <c r="H14" s="22">
        <v>1</v>
      </c>
      <c r="I14" s="21">
        <f t="shared" si="1"/>
        <v>1437511</v>
      </c>
      <c r="J14" s="16"/>
    </row>
    <row r="15" spans="2:10" x14ac:dyDescent="0.25">
      <c r="B15" s="13">
        <v>12</v>
      </c>
      <c r="C15" s="14" t="s">
        <v>792</v>
      </c>
      <c r="D15" s="15" t="s">
        <v>832</v>
      </c>
      <c r="E15" s="20">
        <f>SUMIFS('21'!$I$4:$I$1048576,'21'!$B$4:$B$1048576,'خلاصه فصول'!$B15,'21'!$C$4:$C$1048576,"پ")</f>
        <v>22306342</v>
      </c>
      <c r="F15" s="20">
        <f>SUMIFS('21'!$I$4:$I$1048576,'21'!$B$4:$B$1048576,'خلاصه فصول'!$B15,'21'!$C$4:$C$1048576,"غ پ")</f>
        <v>0</v>
      </c>
      <c r="G15" s="21">
        <f t="shared" si="0"/>
        <v>22306342</v>
      </c>
      <c r="H15" s="22">
        <v>1</v>
      </c>
      <c r="I15" s="21">
        <f t="shared" si="1"/>
        <v>22306342</v>
      </c>
      <c r="J15" s="16"/>
    </row>
    <row r="16" spans="2:10" x14ac:dyDescent="0.25">
      <c r="B16" s="13">
        <v>13</v>
      </c>
      <c r="C16" s="14" t="s">
        <v>792</v>
      </c>
      <c r="D16" s="15" t="s">
        <v>833</v>
      </c>
      <c r="E16" s="20">
        <f>SUMIFS('21'!$I$4:$I$1048576,'21'!$B$4:$B$1048576,'خلاصه فصول'!$B16,'21'!$C$4:$C$1048576,"پ")</f>
        <v>349953480</v>
      </c>
      <c r="F16" s="20">
        <f>SUMIFS('21'!$I$4:$I$1048576,'21'!$B$4:$B$1048576,'خلاصه فصول'!$B16,'21'!$C$4:$C$1048576,"غ پ")</f>
        <v>0</v>
      </c>
      <c r="G16" s="21">
        <f t="shared" si="0"/>
        <v>349953480</v>
      </c>
      <c r="H16" s="22">
        <v>1</v>
      </c>
      <c r="I16" s="21">
        <f t="shared" si="1"/>
        <v>349953480</v>
      </c>
      <c r="J16" s="16"/>
    </row>
    <row r="17" spans="2:10" x14ac:dyDescent="0.25">
      <c r="B17" s="13">
        <v>14</v>
      </c>
      <c r="C17" s="14" t="s">
        <v>792</v>
      </c>
      <c r="D17" s="15" t="s">
        <v>834</v>
      </c>
      <c r="E17" s="20">
        <f>SUMIFS('21'!$I$4:$I$1048576,'21'!$B$4:$B$1048576,'خلاصه فصول'!$B17,'21'!$C$4:$C$1048576,"پ")</f>
        <v>8488975</v>
      </c>
      <c r="F17" s="20">
        <f>SUMIFS('21'!$I$4:$I$1048576,'21'!$B$4:$B$1048576,'خلاصه فصول'!$B17,'21'!$C$4:$C$1048576,"غ پ")</f>
        <v>0</v>
      </c>
      <c r="G17" s="21">
        <f t="shared" si="0"/>
        <v>8488975</v>
      </c>
      <c r="H17" s="22">
        <v>1</v>
      </c>
      <c r="I17" s="21">
        <f t="shared" si="1"/>
        <v>8488975</v>
      </c>
      <c r="J17" s="16"/>
    </row>
    <row r="18" spans="2:10" x14ac:dyDescent="0.25">
      <c r="B18" s="13">
        <v>15</v>
      </c>
      <c r="C18" s="14" t="s">
        <v>792</v>
      </c>
      <c r="D18" s="15" t="s">
        <v>835</v>
      </c>
      <c r="E18" s="20">
        <f>SUMIFS('21'!$I$4:$I$1048576,'21'!$B$4:$B$1048576,'خلاصه فصول'!$B18,'21'!$C$4:$C$1048576,"پ")</f>
        <v>3866000</v>
      </c>
      <c r="F18" s="20">
        <f>SUMIFS('21'!$I$4:$I$1048576,'21'!$B$4:$B$1048576,'خلاصه فصول'!$B18,'21'!$C$4:$C$1048576,"غ پ")</f>
        <v>0</v>
      </c>
      <c r="G18" s="21">
        <f t="shared" si="0"/>
        <v>3866000</v>
      </c>
      <c r="H18" s="22">
        <v>1</v>
      </c>
      <c r="I18" s="21">
        <f t="shared" si="1"/>
        <v>3866000</v>
      </c>
      <c r="J18" s="16"/>
    </row>
    <row r="19" spans="2:10" x14ac:dyDescent="0.25">
      <c r="B19" s="13">
        <v>16</v>
      </c>
      <c r="C19" s="14" t="s">
        <v>792</v>
      </c>
      <c r="D19" s="15" t="s">
        <v>836</v>
      </c>
      <c r="E19" s="20">
        <f>SUMIFS('21'!$I$4:$I$1048576,'21'!$B$4:$B$1048576,'خلاصه فصول'!$B19,'21'!$C$4:$C$1048576,"پ")</f>
        <v>841300</v>
      </c>
      <c r="F19" s="20">
        <f>SUMIFS('21'!$I$4:$I$1048576,'21'!$B$4:$B$1048576,'خلاصه فصول'!$B19,'21'!$C$4:$C$1048576,"غ پ")</f>
        <v>0</v>
      </c>
      <c r="G19" s="21">
        <f t="shared" si="0"/>
        <v>841300</v>
      </c>
      <c r="H19" s="22">
        <v>1</v>
      </c>
      <c r="I19" s="21">
        <f t="shared" si="1"/>
        <v>841300</v>
      </c>
      <c r="J19" s="16"/>
    </row>
    <row r="20" spans="2:10" x14ac:dyDescent="0.25">
      <c r="B20" s="13">
        <v>17</v>
      </c>
      <c r="C20" s="14" t="s">
        <v>792</v>
      </c>
      <c r="D20" s="15" t="s">
        <v>837</v>
      </c>
      <c r="E20" s="20">
        <f>SUMIFS('21'!$I$4:$I$1048576,'21'!$B$4:$B$1048576,'خلاصه فصول'!$B20,'21'!$C$4:$C$1048576,"پ")</f>
        <v>1579877</v>
      </c>
      <c r="F20" s="20">
        <f>SUMIFS('21'!$I$4:$I$1048576,'21'!$B$4:$B$1048576,'خلاصه فصول'!$B20,'21'!$C$4:$C$1048576,"غ پ")</f>
        <v>0</v>
      </c>
      <c r="G20" s="21">
        <f t="shared" si="0"/>
        <v>1579877</v>
      </c>
      <c r="H20" s="22">
        <v>1</v>
      </c>
      <c r="I20" s="21">
        <f t="shared" si="1"/>
        <v>1579877</v>
      </c>
      <c r="J20" s="16"/>
    </row>
    <row r="21" spans="2:10" x14ac:dyDescent="0.25">
      <c r="B21" s="13">
        <v>18</v>
      </c>
      <c r="C21" s="14" t="s">
        <v>792</v>
      </c>
      <c r="D21" s="15" t="s">
        <v>838</v>
      </c>
      <c r="E21" s="20">
        <f>SUMIFS('21'!$I$4:$I$1048576,'21'!$B$4:$B$1048576,'خلاصه فصول'!$B21,'21'!$C$4:$C$1048576,"پ")</f>
        <v>175144302</v>
      </c>
      <c r="F21" s="20">
        <f>SUMIFS('21'!$I$4:$I$1048576,'21'!$B$4:$B$1048576,'خلاصه فصول'!$B21,'21'!$C$4:$C$1048576,"غ پ")</f>
        <v>0</v>
      </c>
      <c r="G21" s="21">
        <f t="shared" si="0"/>
        <v>175144302</v>
      </c>
      <c r="H21" s="22">
        <v>1</v>
      </c>
      <c r="I21" s="21">
        <f t="shared" si="1"/>
        <v>175144302</v>
      </c>
      <c r="J21" s="16"/>
    </row>
    <row r="22" spans="2:10" x14ac:dyDescent="0.25">
      <c r="B22" s="13">
        <v>19</v>
      </c>
      <c r="C22" s="14" t="s">
        <v>792</v>
      </c>
      <c r="D22" s="15" t="s">
        <v>839</v>
      </c>
      <c r="E22" s="20">
        <f>SUMIFS('21'!$I$4:$I$1048576,'21'!$B$4:$B$1048576,'خلاصه فصول'!$B22,'21'!$C$4:$C$1048576,"پ")</f>
        <v>202722240</v>
      </c>
      <c r="F22" s="20">
        <f>SUMIFS('21'!$I$4:$I$1048576,'21'!$B$4:$B$1048576,'خلاصه فصول'!$B22,'21'!$C$4:$C$1048576,"غ پ")</f>
        <v>0</v>
      </c>
      <c r="G22" s="21">
        <f t="shared" si="0"/>
        <v>202722240</v>
      </c>
      <c r="H22" s="22">
        <v>1</v>
      </c>
      <c r="I22" s="21">
        <f t="shared" si="1"/>
        <v>202722240</v>
      </c>
      <c r="J22" s="16"/>
    </row>
    <row r="23" spans="2:10" x14ac:dyDescent="0.25">
      <c r="B23" s="13">
        <v>20</v>
      </c>
      <c r="C23" s="14" t="s">
        <v>792</v>
      </c>
      <c r="D23" s="15" t="s">
        <v>840</v>
      </c>
      <c r="E23" s="20">
        <f>SUMIFS('21'!$I$4:$I$1048576,'21'!$B$4:$B$1048576,'خلاصه فصول'!$B23,'21'!$C$4:$C$1048576,"پ")</f>
        <v>40555</v>
      </c>
      <c r="F23" s="20">
        <f>SUMIFS('21'!$I$4:$I$1048576,'21'!$B$4:$B$1048576,'خلاصه فصول'!$B23,'21'!$C$4:$C$1048576,"غ پ")</f>
        <v>0</v>
      </c>
      <c r="G23" s="21">
        <f t="shared" si="0"/>
        <v>40555</v>
      </c>
      <c r="H23" s="22">
        <v>1</v>
      </c>
      <c r="I23" s="21">
        <f t="shared" si="1"/>
        <v>40555</v>
      </c>
      <c r="J23" s="16"/>
    </row>
    <row r="24" spans="2:10" x14ac:dyDescent="0.25">
      <c r="B24" s="13">
        <v>21</v>
      </c>
      <c r="C24" s="14" t="s">
        <v>792</v>
      </c>
      <c r="D24" s="15" t="s">
        <v>801</v>
      </c>
      <c r="E24" s="20">
        <f>SUMIFS('21'!$I$4:$I$1048576,'21'!$B$4:$B$1048576,'خلاصه فصول'!$B24,'21'!$C$4:$C$1048576,"پ")</f>
        <v>25860080</v>
      </c>
      <c r="F24" s="20">
        <f>SUMIFS('21'!$I$4:$I$1048576,'21'!$B$4:$B$1048576,'خلاصه فصول'!$B24,'21'!$C$4:$C$1048576,"غ پ")</f>
        <v>0</v>
      </c>
      <c r="G24" s="21">
        <f t="shared" si="0"/>
        <v>25860080</v>
      </c>
      <c r="H24" s="22">
        <v>1</v>
      </c>
      <c r="I24" s="21">
        <f t="shared" si="1"/>
        <v>25860080</v>
      </c>
      <c r="J24" s="16"/>
    </row>
    <row r="25" spans="2:10" x14ac:dyDescent="0.25">
      <c r="B25" s="13">
        <v>22</v>
      </c>
      <c r="C25" s="14" t="s">
        <v>792</v>
      </c>
      <c r="D25" s="15" t="s">
        <v>841</v>
      </c>
      <c r="E25" s="20">
        <f>SUMIFS('21'!$I$4:$I$1048576,'21'!$B$4:$B$1048576,'خلاصه فصول'!$B25,'21'!$C$4:$C$1048576,"پ")</f>
        <v>18065255000</v>
      </c>
      <c r="F25" s="20">
        <f>SUMIFS('21'!$I$4:$I$1048576,'21'!$B$4:$B$1048576,'خلاصه فصول'!$B25,'21'!$C$4:$C$1048576,"غ پ")</f>
        <v>0</v>
      </c>
      <c r="G25" s="21">
        <f t="shared" si="0"/>
        <v>18065255000</v>
      </c>
      <c r="H25" s="22">
        <v>1</v>
      </c>
      <c r="I25" s="21">
        <f t="shared" si="1"/>
        <v>18065255000</v>
      </c>
      <c r="J25" s="16"/>
    </row>
    <row r="26" spans="2:10" x14ac:dyDescent="0.25">
      <c r="B26" s="13">
        <v>23</v>
      </c>
      <c r="C26" s="14" t="s">
        <v>792</v>
      </c>
      <c r="D26" s="15" t="s">
        <v>842</v>
      </c>
      <c r="E26" s="20">
        <f>SUMIFS('21'!$I$4:$I$1048576,'21'!$B$4:$B$1048576,'خلاصه فصول'!$B26,'21'!$C$4:$C$1048576,"پ")</f>
        <v>5644188500</v>
      </c>
      <c r="F26" s="20">
        <f>SUMIFS('21'!$I$4:$I$1048576,'21'!$B$4:$B$1048576,'خلاصه فصول'!$B26,'21'!$C$4:$C$1048576,"غ پ")</f>
        <v>0</v>
      </c>
      <c r="G26" s="21">
        <f t="shared" si="0"/>
        <v>5644188500</v>
      </c>
      <c r="H26" s="22">
        <v>1</v>
      </c>
      <c r="I26" s="21">
        <f t="shared" si="1"/>
        <v>5644188500</v>
      </c>
      <c r="J26" s="16"/>
    </row>
    <row r="27" spans="2:10" x14ac:dyDescent="0.25">
      <c r="B27" s="13">
        <v>24</v>
      </c>
      <c r="C27" s="14" t="s">
        <v>792</v>
      </c>
      <c r="D27" s="15" t="s">
        <v>843</v>
      </c>
      <c r="E27" s="20">
        <f>SUMIFS('21'!$I$4:$I$1048576,'21'!$B$4:$B$1048576,'خلاصه فصول'!$B27,'21'!$C$4:$C$1048576,"پ")</f>
        <v>2785500</v>
      </c>
      <c r="F27" s="20">
        <f>SUMIFS('21'!$I$4:$I$1048576,'21'!$B$4:$B$1048576,'خلاصه فصول'!$B27,'21'!$C$4:$C$1048576,"غ پ")</f>
        <v>0</v>
      </c>
      <c r="G27" s="21">
        <f t="shared" si="0"/>
        <v>2785500</v>
      </c>
      <c r="H27" s="22">
        <v>1</v>
      </c>
      <c r="I27" s="21">
        <f t="shared" si="1"/>
        <v>2785500</v>
      </c>
      <c r="J27" s="16"/>
    </row>
    <row r="28" spans="2:10" x14ac:dyDescent="0.25">
      <c r="B28" s="13">
        <v>41</v>
      </c>
      <c r="C28" s="14" t="s">
        <v>792</v>
      </c>
      <c r="D28" s="15" t="s">
        <v>802</v>
      </c>
      <c r="E28" s="20">
        <f>SUMIFS('21'!$I$4:$I$1048576,'21'!$B$4:$B$1048576,'خلاصه فصول'!$B28,'21'!$C$4:$C$1048576,"پ")</f>
        <v>23375990</v>
      </c>
      <c r="F28" s="20">
        <f>SUMIFS('21'!$I$4:$I$1048576,'21'!$B$4:$B$1048576,'خلاصه فصول'!$B28,'21'!$C$4:$C$1048576,"غ پ")</f>
        <v>0</v>
      </c>
      <c r="G28" s="21">
        <f t="shared" si="0"/>
        <v>23375990</v>
      </c>
      <c r="H28" s="22">
        <v>1</v>
      </c>
      <c r="I28" s="21">
        <f t="shared" si="1"/>
        <v>23375990</v>
      </c>
      <c r="J28" s="16"/>
    </row>
    <row r="29" spans="2:10" x14ac:dyDescent="0.25">
      <c r="B29" s="13">
        <v>42</v>
      </c>
      <c r="C29" s="14" t="s">
        <v>792</v>
      </c>
      <c r="D29" s="15" t="s">
        <v>803</v>
      </c>
      <c r="E29" s="20">
        <f>SUMIFS('21'!$I$4:$I$1048576,'21'!$B$4:$B$1048576,'خلاصه فصول'!$B29,'21'!$C$4:$C$1048576,"پ")</f>
        <v>0</v>
      </c>
      <c r="F29" s="20">
        <f>SUMIFS('21'!$I$4:$I$1048576,'21'!$B$4:$B$1048576,'خلاصه فصول'!$B29,'21'!$C$4:$C$1048576,"غ پ")</f>
        <v>0</v>
      </c>
      <c r="G29" s="21">
        <f t="shared" si="0"/>
        <v>0</v>
      </c>
      <c r="H29" s="22">
        <v>1</v>
      </c>
      <c r="I29" s="21">
        <f t="shared" si="1"/>
        <v>0</v>
      </c>
      <c r="J29" s="16"/>
    </row>
    <row r="30" spans="2:10" ht="6" customHeight="1" x14ac:dyDescent="0.25">
      <c r="B30" s="24"/>
      <c r="C30" s="24"/>
      <c r="D30" s="24"/>
      <c r="E30" s="24"/>
      <c r="F30" s="24"/>
      <c r="G30" s="24"/>
      <c r="H30" s="24"/>
      <c r="I30" s="24"/>
    </row>
    <row r="31" spans="2:10" ht="21" x14ac:dyDescent="0.25">
      <c r="B31" s="27" t="s">
        <v>853</v>
      </c>
      <c r="C31" s="27"/>
      <c r="D31" s="27"/>
      <c r="E31" s="23">
        <f>SUM(E4:E30)</f>
        <v>25176454255</v>
      </c>
      <c r="F31" s="23">
        <f t="shared" ref="F31:G31" si="2">SUM(F4:F30)</f>
        <v>-0.45</v>
      </c>
      <c r="G31" s="23">
        <f t="shared" si="2"/>
        <v>25176454254.549999</v>
      </c>
      <c r="H31" s="23"/>
      <c r="I31" s="23">
        <f t="shared" ref="I31" si="3">SUM(I4:I30)</f>
        <v>25176454254.549999</v>
      </c>
    </row>
    <row r="32" spans="2:10" ht="6" customHeight="1" x14ac:dyDescent="0.25">
      <c r="B32" s="24"/>
      <c r="C32" s="24"/>
      <c r="D32" s="24"/>
      <c r="E32" s="24"/>
      <c r="F32" s="24"/>
      <c r="G32" s="24"/>
      <c r="H32" s="24"/>
      <c r="I32" s="25"/>
    </row>
    <row r="33" spans="2:9" ht="21" x14ac:dyDescent="0.75">
      <c r="B33" s="27" t="s">
        <v>854</v>
      </c>
      <c r="C33" s="27"/>
      <c r="D33" s="27"/>
      <c r="E33" s="27"/>
      <c r="F33" s="27"/>
      <c r="G33" s="27"/>
      <c r="H33" s="26">
        <v>1.3</v>
      </c>
      <c r="I33" s="23">
        <f>I31*H33</f>
        <v>32729390530.915001</v>
      </c>
    </row>
    <row r="34" spans="2:9" ht="21" x14ac:dyDescent="0.75">
      <c r="B34" s="27" t="s">
        <v>855</v>
      </c>
      <c r="C34" s="27"/>
      <c r="D34" s="27"/>
      <c r="E34" s="27"/>
      <c r="F34" s="27"/>
      <c r="G34" s="27"/>
      <c r="H34" s="26">
        <v>1</v>
      </c>
      <c r="I34" s="23">
        <f>I33*H34</f>
        <v>32729390530.915001</v>
      </c>
    </row>
    <row r="35" spans="2:9" ht="21" x14ac:dyDescent="0.75">
      <c r="B35" s="27" t="s">
        <v>856</v>
      </c>
      <c r="C35" s="27"/>
      <c r="D35" s="27"/>
      <c r="E35" s="27"/>
      <c r="F35" s="27"/>
      <c r="G35" s="27"/>
      <c r="H35" s="26">
        <v>1</v>
      </c>
      <c r="I35" s="23">
        <f>I34*H35</f>
        <v>32729390530.915001</v>
      </c>
    </row>
  </sheetData>
  <mergeCells count="6">
    <mergeCell ref="B1:I1"/>
    <mergeCell ref="B33:G33"/>
    <mergeCell ref="B34:G34"/>
    <mergeCell ref="B31:D31"/>
    <mergeCell ref="B35:G35"/>
    <mergeCell ref="B2:C2"/>
  </mergeCells>
  <pageMargins left="0.7" right="0.7" top="0.75" bottom="0.75" header="0.3" footer="0.3"/>
  <pageSetup paperSize="9" scale="67"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2:J2469"/>
  <sheetViews>
    <sheetView rightToLeft="1" tabSelected="1" workbookViewId="0">
      <pane ySplit="3" topLeftCell="A4" activePane="bottomLeft" state="frozen"/>
      <selection pane="bottomLeft" activeCell="D5" sqref="D5"/>
    </sheetView>
  </sheetViews>
  <sheetFormatPr defaultColWidth="9" defaultRowHeight="18.600000000000001" x14ac:dyDescent="0.25"/>
  <cols>
    <col min="1" max="1" width="2.6640625" style="1" customWidth="1"/>
    <col min="2" max="3" width="10.88671875" style="1" customWidth="1"/>
    <col min="4" max="4" width="15.33203125" style="1" customWidth="1"/>
    <col min="5" max="5" width="64.33203125" style="4" customWidth="1"/>
    <col min="6" max="6" width="8.88671875" style="1" bestFit="1" customWidth="1"/>
    <col min="7" max="9" width="17.33203125" style="6" customWidth="1"/>
    <col min="10" max="10" width="2.6640625" style="1" customWidth="1"/>
    <col min="11" max="16384" width="9" style="1"/>
  </cols>
  <sheetData>
    <row r="2" spans="2:10" ht="100.8" customHeight="1" x14ac:dyDescent="0.9">
      <c r="B2" s="31" t="s">
        <v>789</v>
      </c>
      <c r="C2" s="31"/>
      <c r="D2" s="31"/>
      <c r="E2" s="31"/>
      <c r="F2" s="31"/>
      <c r="G2" s="31"/>
      <c r="H2" s="31"/>
      <c r="I2" s="31"/>
    </row>
    <row r="3" spans="2:10" ht="37.5" customHeight="1" x14ac:dyDescent="0.25">
      <c r="B3" s="8" t="s">
        <v>786</v>
      </c>
      <c r="C3" s="8" t="s">
        <v>850</v>
      </c>
      <c r="D3" s="8" t="s">
        <v>787</v>
      </c>
      <c r="E3" s="8" t="s">
        <v>254</v>
      </c>
      <c r="F3" s="9" t="s">
        <v>231</v>
      </c>
      <c r="G3" s="9" t="s">
        <v>785</v>
      </c>
      <c r="H3" s="9" t="s">
        <v>788</v>
      </c>
      <c r="I3" s="9" t="s">
        <v>790</v>
      </c>
      <c r="J3" s="7"/>
    </row>
    <row r="4" spans="2:10" x14ac:dyDescent="0.25">
      <c r="B4" s="10" t="s">
        <v>791</v>
      </c>
      <c r="C4" s="10" t="s">
        <v>852</v>
      </c>
      <c r="D4" s="2">
        <v>21010101</v>
      </c>
      <c r="E4" s="3" t="s">
        <v>255</v>
      </c>
      <c r="F4" s="2" t="s">
        <v>232</v>
      </c>
      <c r="G4" s="5">
        <v>325</v>
      </c>
      <c r="H4" s="5">
        <v>1</v>
      </c>
      <c r="I4" s="5">
        <f>H4*G4</f>
        <v>325</v>
      </c>
    </row>
    <row r="5" spans="2:10" ht="55.8" x14ac:dyDescent="0.25">
      <c r="B5" s="10" t="s">
        <v>791</v>
      </c>
      <c r="C5" s="10" t="s">
        <v>852</v>
      </c>
      <c r="D5" s="2">
        <v>21010102</v>
      </c>
      <c r="E5" s="3" t="s">
        <v>0</v>
      </c>
      <c r="F5" s="2" t="s">
        <v>233</v>
      </c>
      <c r="G5" s="5">
        <v>12800</v>
      </c>
      <c r="H5" s="5">
        <v>1</v>
      </c>
      <c r="I5" s="5">
        <f t="shared" ref="I5:I68" si="0">H5*G5</f>
        <v>12800</v>
      </c>
    </row>
    <row r="6" spans="2:10" ht="55.8" x14ac:dyDescent="0.25">
      <c r="B6" s="10" t="s">
        <v>791</v>
      </c>
      <c r="C6" s="10" t="s">
        <v>852</v>
      </c>
      <c r="D6" s="2">
        <v>21010111</v>
      </c>
      <c r="E6" s="3" t="s">
        <v>1</v>
      </c>
      <c r="F6" s="2" t="s">
        <v>233</v>
      </c>
      <c r="G6" s="5">
        <v>10900</v>
      </c>
      <c r="H6" s="5">
        <v>1</v>
      </c>
      <c r="I6" s="5">
        <f t="shared" si="0"/>
        <v>10900</v>
      </c>
    </row>
    <row r="7" spans="2:10" ht="37.200000000000003" x14ac:dyDescent="0.25">
      <c r="B7" s="10" t="s">
        <v>791</v>
      </c>
      <c r="C7" s="10" t="s">
        <v>852</v>
      </c>
      <c r="D7" s="2">
        <v>21010112</v>
      </c>
      <c r="E7" s="3" t="s">
        <v>256</v>
      </c>
      <c r="F7" s="2">
        <f>SUMIF('21'!$B$4:$B$770,B7,'21'!$B$4:$B$770)</f>
        <v>0</v>
      </c>
      <c r="G7" s="5">
        <v>53900</v>
      </c>
      <c r="H7" s="5">
        <v>1</v>
      </c>
      <c r="I7" s="5">
        <f t="shared" si="0"/>
        <v>53900</v>
      </c>
    </row>
    <row r="8" spans="2:10" ht="37.200000000000003" x14ac:dyDescent="0.25">
      <c r="B8" s="10" t="s">
        <v>791</v>
      </c>
      <c r="C8" s="10" t="s">
        <v>852</v>
      </c>
      <c r="D8" s="2">
        <v>21010113</v>
      </c>
      <c r="E8" s="3" t="s">
        <v>257</v>
      </c>
      <c r="F8" s="2" t="s">
        <v>233</v>
      </c>
      <c r="G8" s="5">
        <v>178000</v>
      </c>
      <c r="H8" s="5">
        <v>1</v>
      </c>
      <c r="I8" s="5">
        <f t="shared" si="0"/>
        <v>178000</v>
      </c>
    </row>
    <row r="9" spans="2:10" ht="37.200000000000003" x14ac:dyDescent="0.25">
      <c r="B9" s="10" t="s">
        <v>791</v>
      </c>
      <c r="C9" s="10" t="s">
        <v>852</v>
      </c>
      <c r="D9" s="2">
        <v>21010114</v>
      </c>
      <c r="E9" s="3" t="s">
        <v>258</v>
      </c>
      <c r="F9" s="2" t="s">
        <v>233</v>
      </c>
      <c r="G9" s="5">
        <v>285000</v>
      </c>
      <c r="H9" s="5">
        <v>1</v>
      </c>
      <c r="I9" s="5">
        <f t="shared" si="0"/>
        <v>285000</v>
      </c>
    </row>
    <row r="10" spans="2:10" ht="37.200000000000003" x14ac:dyDescent="0.25">
      <c r="B10" s="10" t="s">
        <v>791</v>
      </c>
      <c r="C10" s="10" t="s">
        <v>852</v>
      </c>
      <c r="D10" s="2">
        <v>21010115</v>
      </c>
      <c r="E10" s="3" t="s">
        <v>259</v>
      </c>
      <c r="F10" s="2" t="s">
        <v>233</v>
      </c>
      <c r="G10" s="5">
        <v>32700</v>
      </c>
      <c r="H10" s="5">
        <v>1</v>
      </c>
      <c r="I10" s="5">
        <f t="shared" si="0"/>
        <v>32700</v>
      </c>
    </row>
    <row r="11" spans="2:10" x14ac:dyDescent="0.25">
      <c r="B11" s="10" t="s">
        <v>791</v>
      </c>
      <c r="C11" s="10" t="s">
        <v>851</v>
      </c>
      <c r="D11" s="2">
        <v>21010121</v>
      </c>
      <c r="E11" s="3" t="s">
        <v>260</v>
      </c>
      <c r="F11" s="2" t="s">
        <v>233</v>
      </c>
      <c r="G11" s="5">
        <v>0</v>
      </c>
      <c r="H11" s="5">
        <v>1</v>
      </c>
      <c r="I11" s="5">
        <f t="shared" si="0"/>
        <v>0</v>
      </c>
    </row>
    <row r="12" spans="2:10" x14ac:dyDescent="0.25">
      <c r="B12" s="10" t="s">
        <v>791</v>
      </c>
      <c r="C12" s="10" t="s">
        <v>851</v>
      </c>
      <c r="D12" s="2">
        <v>21010122</v>
      </c>
      <c r="E12" s="3" t="s">
        <v>781</v>
      </c>
      <c r="F12" s="2" t="s">
        <v>233</v>
      </c>
      <c r="G12" s="5">
        <v>0</v>
      </c>
      <c r="H12" s="5">
        <v>1</v>
      </c>
      <c r="I12" s="5">
        <f t="shared" si="0"/>
        <v>0</v>
      </c>
    </row>
    <row r="13" spans="2:10" x14ac:dyDescent="0.25">
      <c r="B13" s="10" t="s">
        <v>791</v>
      </c>
      <c r="C13" s="10" t="s">
        <v>851</v>
      </c>
      <c r="D13" s="2">
        <v>21010123</v>
      </c>
      <c r="E13" s="3" t="s">
        <v>782</v>
      </c>
      <c r="F13" s="2" t="s">
        <v>233</v>
      </c>
      <c r="G13" s="5">
        <v>0</v>
      </c>
      <c r="H13" s="5">
        <v>1</v>
      </c>
      <c r="I13" s="5">
        <f t="shared" si="0"/>
        <v>0</v>
      </c>
    </row>
    <row r="14" spans="2:10" x14ac:dyDescent="0.25">
      <c r="B14" s="10" t="s">
        <v>791</v>
      </c>
      <c r="C14" s="10" t="s">
        <v>851</v>
      </c>
      <c r="D14" s="2">
        <v>21010124</v>
      </c>
      <c r="E14" s="3" t="s">
        <v>783</v>
      </c>
      <c r="F14" s="2" t="s">
        <v>233</v>
      </c>
      <c r="G14" s="5">
        <v>0</v>
      </c>
      <c r="H14" s="5">
        <v>1</v>
      </c>
      <c r="I14" s="5">
        <f t="shared" si="0"/>
        <v>0</v>
      </c>
    </row>
    <row r="15" spans="2:10" x14ac:dyDescent="0.25">
      <c r="B15" s="10" t="s">
        <v>791</v>
      </c>
      <c r="C15" s="10" t="s">
        <v>852</v>
      </c>
      <c r="D15" s="2">
        <v>21010201</v>
      </c>
      <c r="E15" s="3" t="s">
        <v>261</v>
      </c>
      <c r="F15" s="2" t="s">
        <v>232</v>
      </c>
      <c r="G15" s="5">
        <v>369000</v>
      </c>
      <c r="H15" s="5">
        <v>1</v>
      </c>
      <c r="I15" s="5">
        <f t="shared" si="0"/>
        <v>369000</v>
      </c>
    </row>
    <row r="16" spans="2:10" ht="37.200000000000003" x14ac:dyDescent="0.25">
      <c r="B16" s="10" t="s">
        <v>791</v>
      </c>
      <c r="C16" s="10" t="s">
        <v>852</v>
      </c>
      <c r="D16" s="2">
        <v>21010202</v>
      </c>
      <c r="E16" s="3" t="s">
        <v>262</v>
      </c>
      <c r="F16" s="2" t="s">
        <v>232</v>
      </c>
      <c r="G16" s="5">
        <v>418500</v>
      </c>
      <c r="H16" s="5">
        <v>1</v>
      </c>
      <c r="I16" s="5">
        <f t="shared" si="0"/>
        <v>418500</v>
      </c>
    </row>
    <row r="17" spans="2:9" x14ac:dyDescent="0.25">
      <c r="B17" s="10" t="s">
        <v>791</v>
      </c>
      <c r="C17" s="10" t="s">
        <v>852</v>
      </c>
      <c r="D17" s="2">
        <v>21010301</v>
      </c>
      <c r="E17" s="3" t="s">
        <v>263</v>
      </c>
      <c r="F17" s="2" t="s">
        <v>234</v>
      </c>
      <c r="G17" s="5">
        <v>118000</v>
      </c>
      <c r="H17" s="5">
        <v>1</v>
      </c>
      <c r="I17" s="5">
        <f t="shared" si="0"/>
        <v>118000</v>
      </c>
    </row>
    <row r="18" spans="2:9" x14ac:dyDescent="0.25">
      <c r="B18" s="10" t="s">
        <v>791</v>
      </c>
      <c r="C18" s="10" t="s">
        <v>852</v>
      </c>
      <c r="D18" s="2">
        <v>21010302</v>
      </c>
      <c r="E18" s="3" t="s">
        <v>264</v>
      </c>
      <c r="F18" s="2" t="s">
        <v>234</v>
      </c>
      <c r="G18" s="5">
        <v>199500</v>
      </c>
      <c r="H18" s="5">
        <v>1</v>
      </c>
      <c r="I18" s="5">
        <f t="shared" si="0"/>
        <v>199500</v>
      </c>
    </row>
    <row r="19" spans="2:9" ht="37.200000000000003" x14ac:dyDescent="0.25">
      <c r="B19" s="10" t="s">
        <v>791</v>
      </c>
      <c r="C19" s="10" t="s">
        <v>852</v>
      </c>
      <c r="D19" s="2">
        <v>21010303</v>
      </c>
      <c r="E19" s="3" t="s">
        <v>265</v>
      </c>
      <c r="F19" s="2" t="s">
        <v>234</v>
      </c>
      <c r="G19" s="5">
        <v>171000</v>
      </c>
      <c r="H19" s="5">
        <v>1</v>
      </c>
      <c r="I19" s="5">
        <f t="shared" si="0"/>
        <v>171000</v>
      </c>
    </row>
    <row r="20" spans="2:9" x14ac:dyDescent="0.25">
      <c r="B20" s="10" t="s">
        <v>791</v>
      </c>
      <c r="C20" s="10" t="s">
        <v>852</v>
      </c>
      <c r="D20" s="2">
        <v>21010304</v>
      </c>
      <c r="E20" s="3" t="s">
        <v>266</v>
      </c>
      <c r="F20" s="2" t="s">
        <v>234</v>
      </c>
      <c r="G20" s="5">
        <v>199500</v>
      </c>
      <c r="H20" s="5">
        <v>1</v>
      </c>
      <c r="I20" s="5">
        <f t="shared" si="0"/>
        <v>199500</v>
      </c>
    </row>
    <row r="21" spans="2:9" x14ac:dyDescent="0.25">
      <c r="B21" s="10" t="s">
        <v>791</v>
      </c>
      <c r="C21" s="10" t="s">
        <v>852</v>
      </c>
      <c r="D21" s="2">
        <v>21010305</v>
      </c>
      <c r="E21" s="3" t="s">
        <v>267</v>
      </c>
      <c r="F21" s="2" t="s">
        <v>234</v>
      </c>
      <c r="G21" s="5">
        <v>171000</v>
      </c>
      <c r="H21" s="5">
        <v>1</v>
      </c>
      <c r="I21" s="5">
        <f t="shared" si="0"/>
        <v>171000</v>
      </c>
    </row>
    <row r="22" spans="2:9" x14ac:dyDescent="0.25">
      <c r="B22" s="10" t="s">
        <v>791</v>
      </c>
      <c r="C22" s="10" t="s">
        <v>852</v>
      </c>
      <c r="D22" s="2">
        <v>21010306</v>
      </c>
      <c r="E22" s="3" t="s">
        <v>268</v>
      </c>
      <c r="F22" s="2" t="s">
        <v>234</v>
      </c>
      <c r="G22" s="5">
        <v>457000</v>
      </c>
      <c r="H22" s="5">
        <v>1</v>
      </c>
      <c r="I22" s="5">
        <f t="shared" si="0"/>
        <v>457000</v>
      </c>
    </row>
    <row r="23" spans="2:9" ht="37.200000000000003" x14ac:dyDescent="0.25">
      <c r="B23" s="10" t="s">
        <v>791</v>
      </c>
      <c r="C23" s="10" t="s">
        <v>852</v>
      </c>
      <c r="D23" s="2">
        <v>21010307</v>
      </c>
      <c r="E23" s="3" t="s">
        <v>269</v>
      </c>
      <c r="F23" s="2" t="s">
        <v>234</v>
      </c>
      <c r="G23" s="5">
        <v>1908000</v>
      </c>
      <c r="H23" s="5">
        <v>1</v>
      </c>
      <c r="I23" s="5">
        <f t="shared" si="0"/>
        <v>1908000</v>
      </c>
    </row>
    <row r="24" spans="2:9" ht="37.200000000000003" x14ac:dyDescent="0.25">
      <c r="B24" s="10" t="s">
        <v>791</v>
      </c>
      <c r="C24" s="10" t="s">
        <v>852</v>
      </c>
      <c r="D24" s="2">
        <v>21010308</v>
      </c>
      <c r="E24" s="3" t="s">
        <v>270</v>
      </c>
      <c r="F24" s="2" t="s">
        <v>234</v>
      </c>
      <c r="G24" s="5">
        <v>2965000</v>
      </c>
      <c r="H24" s="5">
        <v>1</v>
      </c>
      <c r="I24" s="5">
        <f t="shared" si="0"/>
        <v>2965000</v>
      </c>
    </row>
    <row r="25" spans="2:9" x14ac:dyDescent="0.25">
      <c r="B25" s="10" t="s">
        <v>791</v>
      </c>
      <c r="C25" s="10" t="s">
        <v>851</v>
      </c>
      <c r="D25" s="2">
        <v>21010309</v>
      </c>
      <c r="E25" s="3" t="s">
        <v>271</v>
      </c>
      <c r="F25" s="2" t="s">
        <v>232</v>
      </c>
      <c r="G25" s="5">
        <v>0</v>
      </c>
      <c r="H25" s="5">
        <v>1</v>
      </c>
      <c r="I25" s="5">
        <f t="shared" si="0"/>
        <v>0</v>
      </c>
    </row>
    <row r="26" spans="2:9" ht="37.200000000000003" x14ac:dyDescent="0.25">
      <c r="B26" s="10" t="s">
        <v>791</v>
      </c>
      <c r="C26" s="10" t="s">
        <v>852</v>
      </c>
      <c r="D26" s="2">
        <v>21010310</v>
      </c>
      <c r="E26" s="3" t="s">
        <v>272</v>
      </c>
      <c r="F26" s="2" t="s">
        <v>234</v>
      </c>
      <c r="G26" s="5">
        <v>254500</v>
      </c>
      <c r="H26" s="5">
        <v>1</v>
      </c>
      <c r="I26" s="5">
        <f t="shared" si="0"/>
        <v>254500</v>
      </c>
    </row>
    <row r="27" spans="2:9" x14ac:dyDescent="0.25">
      <c r="B27" s="10" t="s">
        <v>791</v>
      </c>
      <c r="C27" s="10" t="s">
        <v>852</v>
      </c>
      <c r="D27" s="2">
        <v>21010311</v>
      </c>
      <c r="E27" s="3" t="s">
        <v>273</v>
      </c>
      <c r="F27" s="2" t="s">
        <v>235</v>
      </c>
      <c r="G27" s="5">
        <v>73900</v>
      </c>
      <c r="H27" s="5">
        <v>1</v>
      </c>
      <c r="I27" s="5">
        <f t="shared" si="0"/>
        <v>73900</v>
      </c>
    </row>
    <row r="28" spans="2:9" ht="37.200000000000003" x14ac:dyDescent="0.25">
      <c r="B28" s="10" t="s">
        <v>791</v>
      </c>
      <c r="C28" s="10" t="s">
        <v>852</v>
      </c>
      <c r="D28" s="2">
        <v>21010403</v>
      </c>
      <c r="E28" s="3" t="s">
        <v>274</v>
      </c>
      <c r="F28" s="2" t="s">
        <v>235</v>
      </c>
      <c r="G28" s="5">
        <v>37600</v>
      </c>
      <c r="H28" s="5">
        <v>1</v>
      </c>
      <c r="I28" s="5">
        <f t="shared" si="0"/>
        <v>37600</v>
      </c>
    </row>
    <row r="29" spans="2:9" ht="37.200000000000003" x14ac:dyDescent="0.25">
      <c r="B29" s="10" t="s">
        <v>791</v>
      </c>
      <c r="C29" s="10" t="s">
        <v>852</v>
      </c>
      <c r="D29" s="2">
        <v>21010404</v>
      </c>
      <c r="E29" s="3" t="s">
        <v>275</v>
      </c>
      <c r="F29" s="2" t="s">
        <v>235</v>
      </c>
      <c r="G29" s="5">
        <v>3340</v>
      </c>
      <c r="H29" s="5">
        <v>1</v>
      </c>
      <c r="I29" s="5">
        <f t="shared" si="0"/>
        <v>3340</v>
      </c>
    </row>
    <row r="30" spans="2:9" x14ac:dyDescent="0.25">
      <c r="B30" s="10" t="s">
        <v>791</v>
      </c>
      <c r="C30" s="10" t="s">
        <v>852</v>
      </c>
      <c r="D30" s="2">
        <v>21010405</v>
      </c>
      <c r="E30" s="3" t="s">
        <v>276</v>
      </c>
      <c r="F30" s="2" t="s">
        <v>235</v>
      </c>
      <c r="G30" s="5">
        <v>12600</v>
      </c>
      <c r="H30" s="5">
        <v>1</v>
      </c>
      <c r="I30" s="5">
        <f t="shared" si="0"/>
        <v>12600</v>
      </c>
    </row>
    <row r="31" spans="2:9" ht="37.200000000000003" x14ac:dyDescent="0.25">
      <c r="B31" s="10" t="s">
        <v>791</v>
      </c>
      <c r="C31" s="10" t="s">
        <v>852</v>
      </c>
      <c r="D31" s="2">
        <v>21010406</v>
      </c>
      <c r="E31" s="3" t="s">
        <v>277</v>
      </c>
      <c r="F31" s="2" t="s">
        <v>235</v>
      </c>
      <c r="G31" s="5">
        <v>1610</v>
      </c>
      <c r="H31" s="5">
        <v>1</v>
      </c>
      <c r="I31" s="5">
        <f t="shared" si="0"/>
        <v>1610</v>
      </c>
    </row>
    <row r="32" spans="2:9" x14ac:dyDescent="0.25">
      <c r="B32" s="10" t="s">
        <v>791</v>
      </c>
      <c r="C32" s="10" t="s">
        <v>852</v>
      </c>
      <c r="D32" s="2">
        <v>21010407</v>
      </c>
      <c r="E32" s="3" t="s">
        <v>278</v>
      </c>
      <c r="F32" s="2" t="s">
        <v>232</v>
      </c>
      <c r="G32" s="5">
        <v>23600</v>
      </c>
      <c r="H32" s="5">
        <v>1</v>
      </c>
      <c r="I32" s="5">
        <f t="shared" si="0"/>
        <v>23600</v>
      </c>
    </row>
    <row r="33" spans="2:9" ht="37.200000000000003" x14ac:dyDescent="0.25">
      <c r="B33" s="10" t="s">
        <v>791</v>
      </c>
      <c r="C33" s="10" t="s">
        <v>852</v>
      </c>
      <c r="D33" s="2">
        <v>21010408</v>
      </c>
      <c r="E33" s="3" t="s">
        <v>279</v>
      </c>
      <c r="F33" s="2" t="s">
        <v>232</v>
      </c>
      <c r="G33" s="5">
        <v>4810</v>
      </c>
      <c r="H33" s="5">
        <v>1</v>
      </c>
      <c r="I33" s="5">
        <f t="shared" si="0"/>
        <v>4810</v>
      </c>
    </row>
    <row r="34" spans="2:9" ht="37.200000000000003" x14ac:dyDescent="0.25">
      <c r="B34" s="10" t="s">
        <v>791</v>
      </c>
      <c r="C34" s="10" t="s">
        <v>852</v>
      </c>
      <c r="D34" s="2">
        <v>21010409</v>
      </c>
      <c r="E34" s="3" t="s">
        <v>2</v>
      </c>
      <c r="F34" s="2" t="s">
        <v>232</v>
      </c>
      <c r="G34" s="5">
        <v>6300</v>
      </c>
      <c r="H34" s="5">
        <v>1</v>
      </c>
      <c r="I34" s="5">
        <f t="shared" si="0"/>
        <v>6300</v>
      </c>
    </row>
    <row r="35" spans="2:9" ht="37.200000000000003" x14ac:dyDescent="0.25">
      <c r="B35" s="10" t="s">
        <v>791</v>
      </c>
      <c r="C35" s="10" t="s">
        <v>852</v>
      </c>
      <c r="D35" s="2">
        <v>21010410</v>
      </c>
      <c r="E35" s="3" t="s">
        <v>280</v>
      </c>
      <c r="F35" s="2" t="s">
        <v>232</v>
      </c>
      <c r="G35" s="5">
        <v>2410</v>
      </c>
      <c r="H35" s="5">
        <v>1</v>
      </c>
      <c r="I35" s="5">
        <f t="shared" si="0"/>
        <v>2410</v>
      </c>
    </row>
    <row r="36" spans="2:9" ht="37.200000000000003" x14ac:dyDescent="0.25">
      <c r="B36" s="10" t="s">
        <v>791</v>
      </c>
      <c r="C36" s="10" t="s">
        <v>852</v>
      </c>
      <c r="D36" s="2">
        <v>21010501</v>
      </c>
      <c r="E36" s="3" t="s">
        <v>281</v>
      </c>
      <c r="F36" s="2" t="s">
        <v>232</v>
      </c>
      <c r="G36" s="5">
        <v>23100</v>
      </c>
      <c r="H36" s="5">
        <v>1</v>
      </c>
      <c r="I36" s="5">
        <f t="shared" si="0"/>
        <v>23100</v>
      </c>
    </row>
    <row r="37" spans="2:9" ht="37.200000000000003" x14ac:dyDescent="0.25">
      <c r="B37" s="10" t="s">
        <v>791</v>
      </c>
      <c r="C37" s="10" t="s">
        <v>852</v>
      </c>
      <c r="D37" s="2">
        <v>21010502</v>
      </c>
      <c r="E37" s="3" t="s">
        <v>282</v>
      </c>
      <c r="F37" s="2" t="s">
        <v>232</v>
      </c>
      <c r="G37" s="5">
        <v>4590</v>
      </c>
      <c r="H37" s="5">
        <v>1</v>
      </c>
      <c r="I37" s="5">
        <f t="shared" si="0"/>
        <v>4590</v>
      </c>
    </row>
    <row r="38" spans="2:9" ht="37.200000000000003" x14ac:dyDescent="0.25">
      <c r="B38" s="10" t="s">
        <v>791</v>
      </c>
      <c r="C38" s="10" t="s">
        <v>852</v>
      </c>
      <c r="D38" s="2">
        <v>21010503</v>
      </c>
      <c r="E38" s="3" t="s">
        <v>283</v>
      </c>
      <c r="F38" s="2" t="s">
        <v>232</v>
      </c>
      <c r="G38" s="5">
        <v>16900</v>
      </c>
      <c r="H38" s="5">
        <v>1</v>
      </c>
      <c r="I38" s="5">
        <f t="shared" si="0"/>
        <v>16900</v>
      </c>
    </row>
    <row r="39" spans="2:9" ht="37.200000000000003" x14ac:dyDescent="0.25">
      <c r="B39" s="10" t="s">
        <v>791</v>
      </c>
      <c r="C39" s="10" t="s">
        <v>852</v>
      </c>
      <c r="D39" s="2">
        <v>21010504</v>
      </c>
      <c r="E39" s="3" t="s">
        <v>284</v>
      </c>
      <c r="F39" s="2" t="s">
        <v>232</v>
      </c>
      <c r="G39" s="5">
        <v>3310</v>
      </c>
      <c r="H39" s="5">
        <v>1</v>
      </c>
      <c r="I39" s="5">
        <f t="shared" si="0"/>
        <v>3310</v>
      </c>
    </row>
    <row r="40" spans="2:9" ht="37.200000000000003" x14ac:dyDescent="0.25">
      <c r="B40" s="10" t="s">
        <v>793</v>
      </c>
      <c r="C40" s="10" t="s">
        <v>852</v>
      </c>
      <c r="D40" s="2">
        <v>21020101</v>
      </c>
      <c r="E40" s="3" t="s">
        <v>285</v>
      </c>
      <c r="F40" s="2" t="s">
        <v>234</v>
      </c>
      <c r="G40" s="5">
        <v>144000</v>
      </c>
      <c r="H40" s="5">
        <v>1</v>
      </c>
      <c r="I40" s="5">
        <f t="shared" si="0"/>
        <v>144000</v>
      </c>
    </row>
    <row r="41" spans="2:9" ht="55.8" x14ac:dyDescent="0.25">
      <c r="B41" s="10" t="s">
        <v>793</v>
      </c>
      <c r="C41" s="10" t="s">
        <v>852</v>
      </c>
      <c r="D41" s="2">
        <v>21020201</v>
      </c>
      <c r="E41" s="3" t="s">
        <v>3</v>
      </c>
      <c r="F41" s="2" t="s">
        <v>234</v>
      </c>
      <c r="G41" s="5">
        <v>69900</v>
      </c>
      <c r="H41" s="5">
        <v>1</v>
      </c>
      <c r="I41" s="5">
        <f t="shared" si="0"/>
        <v>69900</v>
      </c>
    </row>
    <row r="42" spans="2:9" ht="37.200000000000003" x14ac:dyDescent="0.25">
      <c r="B42" s="10" t="s">
        <v>793</v>
      </c>
      <c r="C42" s="10" t="s">
        <v>852</v>
      </c>
      <c r="D42" s="2">
        <v>21020202</v>
      </c>
      <c r="E42" s="3" t="s">
        <v>4</v>
      </c>
      <c r="F42" s="2" t="s">
        <v>234</v>
      </c>
      <c r="G42" s="5">
        <v>190500</v>
      </c>
      <c r="H42" s="5">
        <v>1</v>
      </c>
      <c r="I42" s="5">
        <f t="shared" si="0"/>
        <v>190500</v>
      </c>
    </row>
    <row r="43" spans="2:9" ht="37.200000000000003" x14ac:dyDescent="0.25">
      <c r="B43" s="10" t="s">
        <v>793</v>
      </c>
      <c r="C43" s="10" t="s">
        <v>852</v>
      </c>
      <c r="D43" s="2">
        <v>21020301</v>
      </c>
      <c r="E43" s="3" t="s">
        <v>5</v>
      </c>
      <c r="F43" s="2" t="s">
        <v>234</v>
      </c>
      <c r="G43" s="5">
        <v>910500</v>
      </c>
      <c r="H43" s="5">
        <v>1</v>
      </c>
      <c r="I43" s="5">
        <f t="shared" si="0"/>
        <v>910500</v>
      </c>
    </row>
    <row r="44" spans="2:9" ht="55.8" x14ac:dyDescent="0.25">
      <c r="B44" s="10" t="s">
        <v>793</v>
      </c>
      <c r="C44" s="10" t="s">
        <v>852</v>
      </c>
      <c r="D44" s="2">
        <v>21020302</v>
      </c>
      <c r="E44" s="3" t="s">
        <v>6</v>
      </c>
      <c r="F44" s="2" t="s">
        <v>234</v>
      </c>
      <c r="G44" s="5">
        <v>124000</v>
      </c>
      <c r="H44" s="5">
        <v>1</v>
      </c>
      <c r="I44" s="5">
        <f t="shared" si="0"/>
        <v>124000</v>
      </c>
    </row>
    <row r="45" spans="2:9" ht="37.200000000000003" x14ac:dyDescent="0.25">
      <c r="B45" s="10" t="s">
        <v>793</v>
      </c>
      <c r="C45" s="10" t="s">
        <v>852</v>
      </c>
      <c r="D45" s="2">
        <v>21020401</v>
      </c>
      <c r="E45" s="3" t="s">
        <v>7</v>
      </c>
      <c r="F45" s="2" t="s">
        <v>234</v>
      </c>
      <c r="G45" s="5">
        <v>121500</v>
      </c>
      <c r="H45" s="5">
        <v>1</v>
      </c>
      <c r="I45" s="5">
        <f t="shared" si="0"/>
        <v>121500</v>
      </c>
    </row>
    <row r="46" spans="2:9" ht="37.200000000000003" x14ac:dyDescent="0.25">
      <c r="B46" s="10" t="s">
        <v>793</v>
      </c>
      <c r="C46" s="10" t="s">
        <v>852</v>
      </c>
      <c r="D46" s="2">
        <v>21020402</v>
      </c>
      <c r="E46" s="3" t="s">
        <v>286</v>
      </c>
      <c r="F46" s="2" t="s">
        <v>234</v>
      </c>
      <c r="G46" s="5">
        <v>85100</v>
      </c>
      <c r="H46" s="5">
        <v>1</v>
      </c>
      <c r="I46" s="5">
        <f t="shared" si="0"/>
        <v>85100</v>
      </c>
    </row>
    <row r="47" spans="2:9" x14ac:dyDescent="0.25">
      <c r="B47" s="10" t="s">
        <v>793</v>
      </c>
      <c r="C47" s="10" t="s">
        <v>852</v>
      </c>
      <c r="D47" s="2">
        <v>21020501</v>
      </c>
      <c r="E47" s="3" t="s">
        <v>287</v>
      </c>
      <c r="F47" s="2" t="s">
        <v>232</v>
      </c>
      <c r="G47" s="5">
        <v>6570</v>
      </c>
      <c r="H47" s="5">
        <v>1</v>
      </c>
      <c r="I47" s="5">
        <f t="shared" si="0"/>
        <v>6570</v>
      </c>
    </row>
    <row r="48" spans="2:9" ht="55.8" x14ac:dyDescent="0.25">
      <c r="B48" s="10" t="s">
        <v>793</v>
      </c>
      <c r="C48" s="10" t="s">
        <v>852</v>
      </c>
      <c r="D48" s="2">
        <v>21020502</v>
      </c>
      <c r="E48" s="3" t="s">
        <v>8</v>
      </c>
      <c r="F48" s="2" t="s">
        <v>234</v>
      </c>
      <c r="G48" s="5">
        <v>51000</v>
      </c>
      <c r="H48" s="5">
        <v>1</v>
      </c>
      <c r="I48" s="5">
        <f t="shared" si="0"/>
        <v>51000</v>
      </c>
    </row>
    <row r="49" spans="2:9" ht="37.200000000000003" x14ac:dyDescent="0.25">
      <c r="B49" s="10" t="s">
        <v>793</v>
      </c>
      <c r="C49" s="10" t="s">
        <v>852</v>
      </c>
      <c r="D49" s="2">
        <v>21020503</v>
      </c>
      <c r="E49" s="3" t="s">
        <v>288</v>
      </c>
      <c r="F49" s="2" t="s">
        <v>234</v>
      </c>
      <c r="G49" s="5">
        <v>100000</v>
      </c>
      <c r="H49" s="5">
        <v>1</v>
      </c>
      <c r="I49" s="5">
        <f t="shared" si="0"/>
        <v>100000</v>
      </c>
    </row>
    <row r="50" spans="2:9" x14ac:dyDescent="0.25">
      <c r="B50" s="10" t="s">
        <v>794</v>
      </c>
      <c r="C50" s="10" t="s">
        <v>852</v>
      </c>
      <c r="D50" s="2">
        <v>21030101</v>
      </c>
      <c r="E50" s="3" t="s">
        <v>289</v>
      </c>
      <c r="F50" s="2" t="s">
        <v>232</v>
      </c>
      <c r="G50" s="5">
        <v>770</v>
      </c>
      <c r="H50" s="5">
        <v>1</v>
      </c>
      <c r="I50" s="5">
        <f t="shared" si="0"/>
        <v>770</v>
      </c>
    </row>
    <row r="51" spans="2:9" ht="37.200000000000003" x14ac:dyDescent="0.25">
      <c r="B51" s="10" t="s">
        <v>794</v>
      </c>
      <c r="C51" s="10" t="s">
        <v>852</v>
      </c>
      <c r="D51" s="2">
        <v>21030102</v>
      </c>
      <c r="E51" s="3" t="s">
        <v>290</v>
      </c>
      <c r="F51" s="2" t="s">
        <v>234</v>
      </c>
      <c r="G51" s="5">
        <v>55300</v>
      </c>
      <c r="H51" s="5">
        <v>1</v>
      </c>
      <c r="I51" s="5">
        <f t="shared" si="0"/>
        <v>55300</v>
      </c>
    </row>
    <row r="52" spans="2:9" ht="55.8" x14ac:dyDescent="0.25">
      <c r="B52" s="10" t="s">
        <v>794</v>
      </c>
      <c r="C52" s="10" t="s">
        <v>852</v>
      </c>
      <c r="D52" s="2">
        <v>21030103</v>
      </c>
      <c r="E52" s="3" t="s">
        <v>9</v>
      </c>
      <c r="F52" s="2" t="s">
        <v>234</v>
      </c>
      <c r="G52" s="5">
        <v>9180</v>
      </c>
      <c r="H52" s="5">
        <v>1</v>
      </c>
      <c r="I52" s="5">
        <f t="shared" si="0"/>
        <v>9180</v>
      </c>
    </row>
    <row r="53" spans="2:9" ht="55.8" x14ac:dyDescent="0.25">
      <c r="B53" s="10" t="s">
        <v>794</v>
      </c>
      <c r="C53" s="10" t="s">
        <v>852</v>
      </c>
      <c r="D53" s="2">
        <v>21030104</v>
      </c>
      <c r="E53" s="3" t="s">
        <v>10</v>
      </c>
      <c r="F53" s="2" t="s">
        <v>234</v>
      </c>
      <c r="G53" s="5">
        <v>22500</v>
      </c>
      <c r="H53" s="5">
        <v>1</v>
      </c>
      <c r="I53" s="5">
        <f t="shared" si="0"/>
        <v>22500</v>
      </c>
    </row>
    <row r="54" spans="2:9" ht="55.8" x14ac:dyDescent="0.25">
      <c r="B54" s="10" t="s">
        <v>794</v>
      </c>
      <c r="C54" s="10" t="s">
        <v>852</v>
      </c>
      <c r="D54" s="2">
        <v>21030105</v>
      </c>
      <c r="E54" s="3" t="s">
        <v>11</v>
      </c>
      <c r="F54" s="2" t="s">
        <v>234</v>
      </c>
      <c r="G54" s="5">
        <v>89600</v>
      </c>
      <c r="H54" s="5">
        <v>1</v>
      </c>
      <c r="I54" s="5">
        <f t="shared" si="0"/>
        <v>89600</v>
      </c>
    </row>
    <row r="55" spans="2:9" ht="55.8" x14ac:dyDescent="0.25">
      <c r="B55" s="10" t="s">
        <v>794</v>
      </c>
      <c r="C55" s="10" t="s">
        <v>852</v>
      </c>
      <c r="D55" s="2">
        <v>21030201</v>
      </c>
      <c r="E55" s="3" t="s">
        <v>12</v>
      </c>
      <c r="F55" s="2" t="s">
        <v>234</v>
      </c>
      <c r="G55" s="5">
        <v>119500</v>
      </c>
      <c r="H55" s="5">
        <v>1</v>
      </c>
      <c r="I55" s="5">
        <f t="shared" si="0"/>
        <v>119500</v>
      </c>
    </row>
    <row r="56" spans="2:9" ht="37.200000000000003" x14ac:dyDescent="0.25">
      <c r="B56" s="10" t="s">
        <v>794</v>
      </c>
      <c r="C56" s="10" t="s">
        <v>851</v>
      </c>
      <c r="D56" s="2">
        <v>21030203</v>
      </c>
      <c r="E56" s="3" t="s">
        <v>291</v>
      </c>
      <c r="F56" s="2" t="s">
        <v>234</v>
      </c>
      <c r="G56" s="5">
        <v>0</v>
      </c>
      <c r="H56" s="5">
        <v>1</v>
      </c>
      <c r="I56" s="5">
        <f t="shared" si="0"/>
        <v>0</v>
      </c>
    </row>
    <row r="57" spans="2:9" ht="37.200000000000003" x14ac:dyDescent="0.25">
      <c r="B57" s="10" t="s">
        <v>794</v>
      </c>
      <c r="C57" s="10" t="s">
        <v>852</v>
      </c>
      <c r="D57" s="2">
        <v>21030204</v>
      </c>
      <c r="E57" s="3" t="s">
        <v>292</v>
      </c>
      <c r="F57" s="2" t="s">
        <v>234</v>
      </c>
      <c r="G57" s="5">
        <v>3870</v>
      </c>
      <c r="H57" s="5">
        <v>1</v>
      </c>
      <c r="I57" s="5">
        <f t="shared" si="0"/>
        <v>3870</v>
      </c>
    </row>
    <row r="58" spans="2:9" ht="37.200000000000003" x14ac:dyDescent="0.25">
      <c r="B58" s="10" t="s">
        <v>794</v>
      </c>
      <c r="C58" s="10" t="s">
        <v>852</v>
      </c>
      <c r="D58" s="2">
        <v>21030301</v>
      </c>
      <c r="E58" s="3" t="s">
        <v>13</v>
      </c>
      <c r="F58" s="2" t="s">
        <v>234</v>
      </c>
      <c r="G58" s="5">
        <v>7940</v>
      </c>
      <c r="H58" s="5">
        <v>1</v>
      </c>
      <c r="I58" s="5">
        <f t="shared" si="0"/>
        <v>7940</v>
      </c>
    </row>
    <row r="59" spans="2:9" ht="74.400000000000006" x14ac:dyDescent="0.25">
      <c r="B59" s="10" t="s">
        <v>794</v>
      </c>
      <c r="C59" s="10" t="s">
        <v>852</v>
      </c>
      <c r="D59" s="2">
        <v>21030401</v>
      </c>
      <c r="E59" s="3" t="s">
        <v>14</v>
      </c>
      <c r="F59" s="2" t="s">
        <v>234</v>
      </c>
      <c r="G59" s="5">
        <v>50100</v>
      </c>
      <c r="H59" s="5">
        <v>1</v>
      </c>
      <c r="I59" s="5">
        <f t="shared" si="0"/>
        <v>50100</v>
      </c>
    </row>
    <row r="60" spans="2:9" x14ac:dyDescent="0.25">
      <c r="B60" s="10" t="s">
        <v>794</v>
      </c>
      <c r="C60" s="10" t="s">
        <v>852</v>
      </c>
      <c r="D60" s="2">
        <v>21030501</v>
      </c>
      <c r="E60" s="3" t="s">
        <v>293</v>
      </c>
      <c r="F60" s="2" t="s">
        <v>232</v>
      </c>
      <c r="G60" s="5">
        <v>4370</v>
      </c>
      <c r="H60" s="5">
        <v>1</v>
      </c>
      <c r="I60" s="5">
        <f t="shared" si="0"/>
        <v>4370</v>
      </c>
    </row>
    <row r="61" spans="2:9" x14ac:dyDescent="0.25">
      <c r="B61" s="10" t="s">
        <v>794</v>
      </c>
      <c r="C61" s="10" t="s">
        <v>852</v>
      </c>
      <c r="D61" s="2">
        <v>21030601</v>
      </c>
      <c r="E61" s="3" t="s">
        <v>294</v>
      </c>
      <c r="F61" s="2" t="s">
        <v>234</v>
      </c>
      <c r="G61" s="5">
        <v>18400</v>
      </c>
      <c r="H61" s="5">
        <v>1</v>
      </c>
      <c r="I61" s="5">
        <f t="shared" si="0"/>
        <v>18400</v>
      </c>
    </row>
    <row r="62" spans="2:9" ht="37.200000000000003" x14ac:dyDescent="0.25">
      <c r="B62" s="10" t="s">
        <v>794</v>
      </c>
      <c r="C62" s="10" t="s">
        <v>852</v>
      </c>
      <c r="D62" s="2">
        <v>21030602</v>
      </c>
      <c r="E62" s="3" t="s">
        <v>295</v>
      </c>
      <c r="F62" s="2" t="s">
        <v>234</v>
      </c>
      <c r="G62" s="5">
        <v>5900</v>
      </c>
      <c r="H62" s="5">
        <v>1</v>
      </c>
      <c r="I62" s="5">
        <f t="shared" si="0"/>
        <v>5900</v>
      </c>
    </row>
    <row r="63" spans="2:9" ht="37.200000000000003" x14ac:dyDescent="0.25">
      <c r="B63" s="10" t="s">
        <v>794</v>
      </c>
      <c r="C63" s="10" t="s">
        <v>852</v>
      </c>
      <c r="D63" s="2">
        <v>21030701</v>
      </c>
      <c r="E63" s="3" t="s">
        <v>296</v>
      </c>
      <c r="F63" s="2" t="s">
        <v>234</v>
      </c>
      <c r="G63" s="5">
        <v>36000</v>
      </c>
      <c r="H63" s="5">
        <v>1</v>
      </c>
      <c r="I63" s="5">
        <f t="shared" si="0"/>
        <v>36000</v>
      </c>
    </row>
    <row r="64" spans="2:9" ht="37.200000000000003" x14ac:dyDescent="0.25">
      <c r="B64" s="10" t="s">
        <v>794</v>
      </c>
      <c r="C64" s="10" t="s">
        <v>852</v>
      </c>
      <c r="D64" s="2">
        <v>21030702</v>
      </c>
      <c r="E64" s="3" t="s">
        <v>15</v>
      </c>
      <c r="F64" s="2" t="s">
        <v>234</v>
      </c>
      <c r="G64" s="5">
        <v>67700</v>
      </c>
      <c r="H64" s="5">
        <v>1</v>
      </c>
      <c r="I64" s="5">
        <f t="shared" si="0"/>
        <v>67700</v>
      </c>
    </row>
    <row r="65" spans="2:9" ht="37.200000000000003" x14ac:dyDescent="0.25">
      <c r="B65" s="10" t="s">
        <v>794</v>
      </c>
      <c r="C65" s="10" t="s">
        <v>852</v>
      </c>
      <c r="D65" s="2">
        <v>21030703</v>
      </c>
      <c r="E65" s="3" t="s">
        <v>16</v>
      </c>
      <c r="F65" s="2" t="s">
        <v>234</v>
      </c>
      <c r="G65" s="5">
        <v>364000</v>
      </c>
      <c r="H65" s="5">
        <v>1</v>
      </c>
      <c r="I65" s="5">
        <f t="shared" si="0"/>
        <v>364000</v>
      </c>
    </row>
    <row r="66" spans="2:9" ht="55.8" x14ac:dyDescent="0.25">
      <c r="B66" s="10" t="s">
        <v>794</v>
      </c>
      <c r="C66" s="10" t="s">
        <v>852</v>
      </c>
      <c r="D66" s="2">
        <v>21030801</v>
      </c>
      <c r="E66" s="3" t="s">
        <v>17</v>
      </c>
      <c r="F66" s="2" t="s">
        <v>234</v>
      </c>
      <c r="G66" s="5">
        <v>5640</v>
      </c>
      <c r="H66" s="5">
        <v>1</v>
      </c>
      <c r="I66" s="5">
        <f t="shared" si="0"/>
        <v>5640</v>
      </c>
    </row>
    <row r="67" spans="2:9" ht="37.200000000000003" x14ac:dyDescent="0.25">
      <c r="B67" s="10" t="s">
        <v>794</v>
      </c>
      <c r="C67" s="10" t="s">
        <v>852</v>
      </c>
      <c r="D67" s="2">
        <v>21030802</v>
      </c>
      <c r="E67" s="3" t="s">
        <v>18</v>
      </c>
      <c r="F67" s="2" t="s">
        <v>234</v>
      </c>
      <c r="G67" s="5">
        <v>37900</v>
      </c>
      <c r="H67" s="5">
        <v>1</v>
      </c>
      <c r="I67" s="5">
        <f t="shared" si="0"/>
        <v>37900</v>
      </c>
    </row>
    <row r="68" spans="2:9" ht="37.200000000000003" x14ac:dyDescent="0.25">
      <c r="B68" s="10" t="s">
        <v>794</v>
      </c>
      <c r="C68" s="10" t="s">
        <v>852</v>
      </c>
      <c r="D68" s="2">
        <v>21030901</v>
      </c>
      <c r="E68" s="3" t="s">
        <v>19</v>
      </c>
      <c r="F68" s="2" t="s">
        <v>234</v>
      </c>
      <c r="G68" s="5">
        <v>23800</v>
      </c>
      <c r="H68" s="5">
        <v>1</v>
      </c>
      <c r="I68" s="5">
        <f t="shared" si="0"/>
        <v>23800</v>
      </c>
    </row>
    <row r="69" spans="2:9" ht="55.8" x14ac:dyDescent="0.25">
      <c r="B69" s="10" t="s">
        <v>794</v>
      </c>
      <c r="C69" s="10" t="s">
        <v>852</v>
      </c>
      <c r="D69" s="2">
        <v>21030902</v>
      </c>
      <c r="E69" s="3" t="s">
        <v>20</v>
      </c>
      <c r="F69" s="2" t="s">
        <v>234</v>
      </c>
      <c r="G69" s="5">
        <v>1950</v>
      </c>
      <c r="H69" s="5">
        <v>1</v>
      </c>
      <c r="I69" s="5">
        <f t="shared" ref="I69:I132" si="1">H69*G69</f>
        <v>1950</v>
      </c>
    </row>
    <row r="70" spans="2:9" ht="55.8" x14ac:dyDescent="0.25">
      <c r="B70" s="10" t="s">
        <v>794</v>
      </c>
      <c r="C70" s="10" t="s">
        <v>852</v>
      </c>
      <c r="D70" s="2">
        <v>21030903</v>
      </c>
      <c r="E70" s="3" t="s">
        <v>21</v>
      </c>
      <c r="F70" s="2" t="s">
        <v>236</v>
      </c>
      <c r="G70" s="5">
        <v>3750</v>
      </c>
      <c r="H70" s="5">
        <v>1</v>
      </c>
      <c r="I70" s="5">
        <f t="shared" si="1"/>
        <v>3750</v>
      </c>
    </row>
    <row r="71" spans="2:9" ht="55.8" x14ac:dyDescent="0.25">
      <c r="B71" s="10" t="s">
        <v>794</v>
      </c>
      <c r="C71" s="10" t="s">
        <v>852</v>
      </c>
      <c r="D71" s="2">
        <v>21030904</v>
      </c>
      <c r="E71" s="3" t="s">
        <v>22</v>
      </c>
      <c r="F71" s="2" t="s">
        <v>236</v>
      </c>
      <c r="G71" s="5">
        <v>3170</v>
      </c>
      <c r="H71" s="5">
        <v>1</v>
      </c>
      <c r="I71" s="5">
        <f t="shared" si="1"/>
        <v>3170</v>
      </c>
    </row>
    <row r="72" spans="2:9" ht="55.8" x14ac:dyDescent="0.25">
      <c r="B72" s="10" t="s">
        <v>794</v>
      </c>
      <c r="C72" s="10" t="s">
        <v>852</v>
      </c>
      <c r="D72" s="2">
        <v>21030905</v>
      </c>
      <c r="E72" s="3" t="s">
        <v>23</v>
      </c>
      <c r="F72" s="2" t="s">
        <v>236</v>
      </c>
      <c r="G72" s="5">
        <v>2890</v>
      </c>
      <c r="H72" s="5">
        <v>1</v>
      </c>
      <c r="I72" s="5">
        <f t="shared" si="1"/>
        <v>2890</v>
      </c>
    </row>
    <row r="73" spans="2:9" ht="37.200000000000003" x14ac:dyDescent="0.25">
      <c r="B73" s="10" t="s">
        <v>794</v>
      </c>
      <c r="C73" s="10" t="s">
        <v>852</v>
      </c>
      <c r="D73" s="2">
        <v>21030910</v>
      </c>
      <c r="E73" s="3" t="s">
        <v>24</v>
      </c>
      <c r="F73" s="2" t="s">
        <v>236</v>
      </c>
      <c r="G73" s="5">
        <v>7440</v>
      </c>
      <c r="H73" s="5">
        <v>1</v>
      </c>
      <c r="I73" s="5">
        <f t="shared" si="1"/>
        <v>7440</v>
      </c>
    </row>
    <row r="74" spans="2:9" x14ac:dyDescent="0.25">
      <c r="B74" s="10" t="s">
        <v>794</v>
      </c>
      <c r="C74" s="10" t="s">
        <v>852</v>
      </c>
      <c r="D74" s="2">
        <v>21031001</v>
      </c>
      <c r="E74" s="3" t="s">
        <v>297</v>
      </c>
      <c r="F74" s="2" t="s">
        <v>232</v>
      </c>
      <c r="G74" s="5">
        <v>560</v>
      </c>
      <c r="H74" s="5">
        <v>1</v>
      </c>
      <c r="I74" s="5">
        <f t="shared" si="1"/>
        <v>560</v>
      </c>
    </row>
    <row r="75" spans="2:9" ht="37.200000000000003" x14ac:dyDescent="0.25">
      <c r="B75" s="10" t="s">
        <v>794</v>
      </c>
      <c r="C75" s="10" t="s">
        <v>852</v>
      </c>
      <c r="D75" s="2">
        <v>21031002</v>
      </c>
      <c r="E75" s="3" t="s">
        <v>298</v>
      </c>
      <c r="F75" s="2" t="s">
        <v>232</v>
      </c>
      <c r="G75" s="5">
        <v>1110</v>
      </c>
      <c r="H75" s="5">
        <v>1</v>
      </c>
      <c r="I75" s="5">
        <f t="shared" si="1"/>
        <v>1110</v>
      </c>
    </row>
    <row r="76" spans="2:9" ht="37.200000000000003" x14ac:dyDescent="0.25">
      <c r="B76" s="10" t="s">
        <v>794</v>
      </c>
      <c r="C76" s="10" t="s">
        <v>852</v>
      </c>
      <c r="D76" s="2">
        <v>21031003</v>
      </c>
      <c r="E76" s="3" t="s">
        <v>299</v>
      </c>
      <c r="F76" s="2" t="s">
        <v>232</v>
      </c>
      <c r="G76" s="5">
        <v>1570</v>
      </c>
      <c r="H76" s="5">
        <v>1</v>
      </c>
      <c r="I76" s="5">
        <f t="shared" si="1"/>
        <v>1570</v>
      </c>
    </row>
    <row r="77" spans="2:9" ht="37.200000000000003" x14ac:dyDescent="0.25">
      <c r="B77" s="10" t="s">
        <v>794</v>
      </c>
      <c r="C77" s="10" t="s">
        <v>852</v>
      </c>
      <c r="D77" s="2">
        <v>21031004</v>
      </c>
      <c r="E77" s="3" t="s">
        <v>300</v>
      </c>
      <c r="F77" s="2" t="s">
        <v>232</v>
      </c>
      <c r="G77" s="5">
        <v>2080</v>
      </c>
      <c r="H77" s="5">
        <v>1</v>
      </c>
      <c r="I77" s="5">
        <f t="shared" si="1"/>
        <v>2080</v>
      </c>
    </row>
    <row r="78" spans="2:9" ht="37.200000000000003" x14ac:dyDescent="0.25">
      <c r="B78" s="10" t="s">
        <v>794</v>
      </c>
      <c r="C78" s="10" t="s">
        <v>852</v>
      </c>
      <c r="D78" s="2">
        <v>21031005</v>
      </c>
      <c r="E78" s="3" t="s">
        <v>301</v>
      </c>
      <c r="F78" s="2" t="s">
        <v>232</v>
      </c>
      <c r="G78" s="5">
        <v>3290</v>
      </c>
      <c r="H78" s="5">
        <v>1</v>
      </c>
      <c r="I78" s="5">
        <f t="shared" si="1"/>
        <v>3290</v>
      </c>
    </row>
    <row r="79" spans="2:9" ht="37.200000000000003" x14ac:dyDescent="0.25">
      <c r="B79" s="10" t="s">
        <v>794</v>
      </c>
      <c r="C79" s="10" t="s">
        <v>852</v>
      </c>
      <c r="D79" s="2">
        <v>21031006</v>
      </c>
      <c r="E79" s="3" t="s">
        <v>302</v>
      </c>
      <c r="F79" s="2" t="s">
        <v>232</v>
      </c>
      <c r="G79" s="5">
        <v>2480</v>
      </c>
      <c r="H79" s="5">
        <v>1</v>
      </c>
      <c r="I79" s="5">
        <f t="shared" si="1"/>
        <v>2480</v>
      </c>
    </row>
    <row r="80" spans="2:9" ht="37.200000000000003" x14ac:dyDescent="0.25">
      <c r="B80" s="10" t="s">
        <v>794</v>
      </c>
      <c r="C80" s="10" t="s">
        <v>851</v>
      </c>
      <c r="D80" s="2">
        <v>21031007</v>
      </c>
      <c r="E80" s="3" t="s">
        <v>303</v>
      </c>
      <c r="F80" s="2"/>
      <c r="G80" s="5">
        <v>0</v>
      </c>
      <c r="H80" s="5">
        <v>1</v>
      </c>
      <c r="I80" s="5">
        <f t="shared" si="1"/>
        <v>0</v>
      </c>
    </row>
    <row r="81" spans="2:9" ht="55.8" x14ac:dyDescent="0.25">
      <c r="B81" s="10" t="s">
        <v>794</v>
      </c>
      <c r="C81" s="10" t="s">
        <v>852</v>
      </c>
      <c r="D81" s="2">
        <v>21031101</v>
      </c>
      <c r="E81" s="3" t="s">
        <v>25</v>
      </c>
      <c r="F81" s="2" t="s">
        <v>234</v>
      </c>
      <c r="G81" s="5">
        <v>22100</v>
      </c>
      <c r="H81" s="5">
        <v>1</v>
      </c>
      <c r="I81" s="5">
        <f t="shared" si="1"/>
        <v>22100</v>
      </c>
    </row>
    <row r="82" spans="2:9" ht="55.8" x14ac:dyDescent="0.25">
      <c r="B82" s="10" t="s">
        <v>794</v>
      </c>
      <c r="C82" s="10" t="s">
        <v>852</v>
      </c>
      <c r="D82" s="2">
        <v>21031102</v>
      </c>
      <c r="E82" s="3" t="s">
        <v>26</v>
      </c>
      <c r="F82" s="2" t="s">
        <v>234</v>
      </c>
      <c r="G82" s="5">
        <v>24800</v>
      </c>
      <c r="H82" s="5">
        <v>1</v>
      </c>
      <c r="I82" s="5">
        <f t="shared" si="1"/>
        <v>24800</v>
      </c>
    </row>
    <row r="83" spans="2:9" ht="55.8" x14ac:dyDescent="0.25">
      <c r="B83" s="10" t="s">
        <v>794</v>
      </c>
      <c r="C83" s="10" t="s">
        <v>852</v>
      </c>
      <c r="D83" s="2">
        <v>21031103</v>
      </c>
      <c r="E83" s="3" t="s">
        <v>27</v>
      </c>
      <c r="F83" s="2" t="s">
        <v>234</v>
      </c>
      <c r="G83" s="5">
        <v>27200</v>
      </c>
      <c r="H83" s="5">
        <v>1</v>
      </c>
      <c r="I83" s="5">
        <f t="shared" si="1"/>
        <v>27200</v>
      </c>
    </row>
    <row r="84" spans="2:9" ht="55.8" x14ac:dyDescent="0.25">
      <c r="B84" s="10" t="s">
        <v>794</v>
      </c>
      <c r="C84" s="10" t="s">
        <v>852</v>
      </c>
      <c r="D84" s="2">
        <v>21031104</v>
      </c>
      <c r="E84" s="3" t="s">
        <v>28</v>
      </c>
      <c r="F84" s="2" t="s">
        <v>234</v>
      </c>
      <c r="G84" s="5">
        <v>36400</v>
      </c>
      <c r="H84" s="5">
        <v>1</v>
      </c>
      <c r="I84" s="5">
        <f t="shared" si="1"/>
        <v>36400</v>
      </c>
    </row>
    <row r="85" spans="2:9" ht="55.8" x14ac:dyDescent="0.25">
      <c r="B85" s="10" t="s">
        <v>794</v>
      </c>
      <c r="C85" s="10" t="s">
        <v>852</v>
      </c>
      <c r="D85" s="2">
        <v>21031105</v>
      </c>
      <c r="E85" s="3" t="s">
        <v>29</v>
      </c>
      <c r="F85" s="2" t="s">
        <v>234</v>
      </c>
      <c r="G85" s="5">
        <v>13500</v>
      </c>
      <c r="H85" s="5">
        <v>1</v>
      </c>
      <c r="I85" s="5">
        <f t="shared" si="1"/>
        <v>13500</v>
      </c>
    </row>
    <row r="86" spans="2:9" ht="37.200000000000003" x14ac:dyDescent="0.25">
      <c r="B86" s="10" t="s">
        <v>794</v>
      </c>
      <c r="C86" s="10" t="s">
        <v>851</v>
      </c>
      <c r="D86" s="2">
        <v>21031106</v>
      </c>
      <c r="E86" s="3" t="s">
        <v>304</v>
      </c>
      <c r="F86" s="2" t="s">
        <v>234</v>
      </c>
      <c r="G86" s="5">
        <v>0</v>
      </c>
      <c r="H86" s="5">
        <v>1</v>
      </c>
      <c r="I86" s="5">
        <f t="shared" si="1"/>
        <v>0</v>
      </c>
    </row>
    <row r="87" spans="2:9" ht="55.8" x14ac:dyDescent="0.25">
      <c r="B87" s="10" t="s">
        <v>794</v>
      </c>
      <c r="C87" s="10" t="s">
        <v>852</v>
      </c>
      <c r="D87" s="2">
        <v>21031107</v>
      </c>
      <c r="E87" s="3" t="s">
        <v>30</v>
      </c>
      <c r="F87" s="2" t="s">
        <v>234</v>
      </c>
      <c r="G87" s="5">
        <v>11900</v>
      </c>
      <c r="H87" s="5">
        <v>1</v>
      </c>
      <c r="I87" s="5">
        <f t="shared" si="1"/>
        <v>11900</v>
      </c>
    </row>
    <row r="88" spans="2:9" ht="37.200000000000003" x14ac:dyDescent="0.25">
      <c r="B88" s="10" t="s">
        <v>794</v>
      </c>
      <c r="C88" s="10" t="s">
        <v>852</v>
      </c>
      <c r="D88" s="2">
        <v>21031201</v>
      </c>
      <c r="E88" s="3" t="s">
        <v>305</v>
      </c>
      <c r="F88" s="2" t="s">
        <v>234</v>
      </c>
      <c r="G88" s="5">
        <v>5530</v>
      </c>
      <c r="H88" s="5">
        <v>1</v>
      </c>
      <c r="I88" s="5">
        <f t="shared" si="1"/>
        <v>5530</v>
      </c>
    </row>
    <row r="89" spans="2:9" x14ac:dyDescent="0.25">
      <c r="B89" s="10" t="s">
        <v>794</v>
      </c>
      <c r="C89" s="10" t="s">
        <v>852</v>
      </c>
      <c r="D89" s="2">
        <v>21031202</v>
      </c>
      <c r="E89" s="3" t="s">
        <v>306</v>
      </c>
      <c r="F89" s="2" t="s">
        <v>234</v>
      </c>
      <c r="G89" s="5">
        <v>7500</v>
      </c>
      <c r="H89" s="5">
        <v>1</v>
      </c>
      <c r="I89" s="5">
        <f t="shared" si="1"/>
        <v>7500</v>
      </c>
    </row>
    <row r="90" spans="2:9" x14ac:dyDescent="0.25">
      <c r="B90" s="10" t="s">
        <v>794</v>
      </c>
      <c r="C90" s="10" t="s">
        <v>852</v>
      </c>
      <c r="D90" s="2">
        <v>21031203</v>
      </c>
      <c r="E90" s="3" t="s">
        <v>307</v>
      </c>
      <c r="F90" s="2" t="s">
        <v>234</v>
      </c>
      <c r="G90" s="5">
        <v>5120</v>
      </c>
      <c r="H90" s="5">
        <v>1</v>
      </c>
      <c r="I90" s="5">
        <f t="shared" si="1"/>
        <v>5120</v>
      </c>
    </row>
    <row r="91" spans="2:9" ht="37.200000000000003" x14ac:dyDescent="0.25">
      <c r="B91" s="10" t="s">
        <v>794</v>
      </c>
      <c r="C91" s="10" t="s">
        <v>852</v>
      </c>
      <c r="D91" s="2">
        <v>21031204</v>
      </c>
      <c r="E91" s="3" t="s">
        <v>308</v>
      </c>
      <c r="F91" s="2" t="s">
        <v>234</v>
      </c>
      <c r="G91" s="5">
        <v>3590</v>
      </c>
      <c r="H91" s="5">
        <v>1</v>
      </c>
      <c r="I91" s="5">
        <f t="shared" si="1"/>
        <v>3590</v>
      </c>
    </row>
    <row r="92" spans="2:9" ht="37.200000000000003" x14ac:dyDescent="0.25">
      <c r="B92" s="10" t="s">
        <v>794</v>
      </c>
      <c r="C92" s="10" t="s">
        <v>852</v>
      </c>
      <c r="D92" s="2">
        <v>21031205</v>
      </c>
      <c r="E92" s="3" t="s">
        <v>309</v>
      </c>
      <c r="F92" s="2" t="s">
        <v>237</v>
      </c>
      <c r="G92" s="5">
        <v>4549000</v>
      </c>
      <c r="H92" s="5">
        <v>1</v>
      </c>
      <c r="I92" s="5">
        <f t="shared" si="1"/>
        <v>4549000</v>
      </c>
    </row>
    <row r="93" spans="2:9" ht="55.8" x14ac:dyDescent="0.25">
      <c r="B93" s="10" t="s">
        <v>794</v>
      </c>
      <c r="C93" s="10" t="s">
        <v>852</v>
      </c>
      <c r="D93" s="2">
        <v>21031206</v>
      </c>
      <c r="E93" s="3" t="s">
        <v>31</v>
      </c>
      <c r="F93" s="2" t="s">
        <v>232</v>
      </c>
      <c r="G93" s="5">
        <v>370</v>
      </c>
      <c r="H93" s="5">
        <v>1</v>
      </c>
      <c r="I93" s="5">
        <f t="shared" si="1"/>
        <v>370</v>
      </c>
    </row>
    <row r="94" spans="2:9" ht="37.200000000000003" x14ac:dyDescent="0.25">
      <c r="B94" s="10" t="s">
        <v>794</v>
      </c>
      <c r="C94" s="10" t="s">
        <v>852</v>
      </c>
      <c r="D94" s="2">
        <v>21031301</v>
      </c>
      <c r="E94" s="3" t="s">
        <v>310</v>
      </c>
      <c r="F94" s="2" t="s">
        <v>234</v>
      </c>
      <c r="G94" s="5">
        <v>45100</v>
      </c>
      <c r="H94" s="5">
        <v>1</v>
      </c>
      <c r="I94" s="5">
        <f t="shared" si="1"/>
        <v>45100</v>
      </c>
    </row>
    <row r="95" spans="2:9" x14ac:dyDescent="0.25">
      <c r="B95" s="10" t="s">
        <v>794</v>
      </c>
      <c r="C95" s="10" t="s">
        <v>852</v>
      </c>
      <c r="D95" s="2">
        <v>21031302</v>
      </c>
      <c r="E95" s="3" t="s">
        <v>311</v>
      </c>
      <c r="F95" s="2" t="s">
        <v>234</v>
      </c>
      <c r="G95" s="5">
        <v>43300</v>
      </c>
      <c r="H95" s="5">
        <v>1</v>
      </c>
      <c r="I95" s="5">
        <f t="shared" si="1"/>
        <v>43300</v>
      </c>
    </row>
    <row r="96" spans="2:9" ht="37.200000000000003" x14ac:dyDescent="0.25">
      <c r="B96" s="10" t="s">
        <v>794</v>
      </c>
      <c r="C96" s="10" t="s">
        <v>852</v>
      </c>
      <c r="D96" s="2">
        <v>21031303</v>
      </c>
      <c r="E96" s="3" t="s">
        <v>312</v>
      </c>
      <c r="F96" s="2" t="s">
        <v>234</v>
      </c>
      <c r="G96" s="5">
        <v>49900</v>
      </c>
      <c r="H96" s="5">
        <v>1</v>
      </c>
      <c r="I96" s="5">
        <f t="shared" si="1"/>
        <v>49900</v>
      </c>
    </row>
    <row r="97" spans="2:9" x14ac:dyDescent="0.25">
      <c r="B97" s="10" t="s">
        <v>794</v>
      </c>
      <c r="C97" s="10" t="s">
        <v>852</v>
      </c>
      <c r="D97" s="2">
        <v>21031304</v>
      </c>
      <c r="E97" s="3" t="s">
        <v>313</v>
      </c>
      <c r="F97" s="2" t="s">
        <v>234</v>
      </c>
      <c r="G97" s="5">
        <v>54800</v>
      </c>
      <c r="H97" s="5">
        <v>1</v>
      </c>
      <c r="I97" s="5">
        <f t="shared" si="1"/>
        <v>54800</v>
      </c>
    </row>
    <row r="98" spans="2:9" x14ac:dyDescent="0.25">
      <c r="B98" s="10" t="s">
        <v>794</v>
      </c>
      <c r="C98" s="10" t="s">
        <v>852</v>
      </c>
      <c r="D98" s="2">
        <v>21031305</v>
      </c>
      <c r="E98" s="3" t="s">
        <v>314</v>
      </c>
      <c r="F98" s="2" t="s">
        <v>234</v>
      </c>
      <c r="G98" s="5">
        <v>37500</v>
      </c>
      <c r="H98" s="5">
        <v>1</v>
      </c>
      <c r="I98" s="5">
        <f t="shared" si="1"/>
        <v>37500</v>
      </c>
    </row>
    <row r="99" spans="2:9" x14ac:dyDescent="0.25">
      <c r="B99" s="10" t="s">
        <v>795</v>
      </c>
      <c r="C99" s="10" t="s">
        <v>852</v>
      </c>
      <c r="D99" s="2">
        <v>21040101</v>
      </c>
      <c r="E99" s="3" t="s">
        <v>315</v>
      </c>
      <c r="F99" s="2" t="s">
        <v>234</v>
      </c>
      <c r="G99" s="5">
        <v>782500</v>
      </c>
      <c r="H99" s="5">
        <v>1</v>
      </c>
      <c r="I99" s="5">
        <f t="shared" si="1"/>
        <v>782500</v>
      </c>
    </row>
    <row r="100" spans="2:9" x14ac:dyDescent="0.25">
      <c r="B100" s="10" t="s">
        <v>795</v>
      </c>
      <c r="C100" s="10" t="s">
        <v>852</v>
      </c>
      <c r="D100" s="2">
        <v>21040102</v>
      </c>
      <c r="E100" s="3" t="s">
        <v>316</v>
      </c>
      <c r="F100" s="2" t="s">
        <v>234</v>
      </c>
      <c r="G100" s="5">
        <v>791500</v>
      </c>
      <c r="H100" s="5">
        <v>1</v>
      </c>
      <c r="I100" s="5">
        <f t="shared" si="1"/>
        <v>791500</v>
      </c>
    </row>
    <row r="101" spans="2:9" x14ac:dyDescent="0.25">
      <c r="B101" s="10" t="s">
        <v>795</v>
      </c>
      <c r="C101" s="10" t="s">
        <v>852</v>
      </c>
      <c r="D101" s="2">
        <v>21040103</v>
      </c>
      <c r="E101" s="3" t="s">
        <v>317</v>
      </c>
      <c r="F101" s="2" t="s">
        <v>234</v>
      </c>
      <c r="G101" s="5">
        <v>1069000</v>
      </c>
      <c r="H101" s="5">
        <v>1</v>
      </c>
      <c r="I101" s="5">
        <f t="shared" si="1"/>
        <v>1069000</v>
      </c>
    </row>
    <row r="102" spans="2:9" ht="37.200000000000003" x14ac:dyDescent="0.25">
      <c r="B102" s="10" t="s">
        <v>795</v>
      </c>
      <c r="C102" s="10" t="s">
        <v>852</v>
      </c>
      <c r="D102" s="2">
        <v>21040104</v>
      </c>
      <c r="E102" s="3" t="s">
        <v>318</v>
      </c>
      <c r="F102" s="2" t="s">
        <v>234</v>
      </c>
      <c r="G102" s="5">
        <v>3230000</v>
      </c>
      <c r="H102" s="5">
        <v>1</v>
      </c>
      <c r="I102" s="5">
        <f t="shared" si="1"/>
        <v>3230000</v>
      </c>
    </row>
    <row r="103" spans="2:9" ht="37.200000000000003" x14ac:dyDescent="0.25">
      <c r="B103" s="10" t="s">
        <v>795</v>
      </c>
      <c r="C103" s="10" t="s">
        <v>852</v>
      </c>
      <c r="D103" s="2">
        <v>21040105</v>
      </c>
      <c r="E103" s="3" t="s">
        <v>319</v>
      </c>
      <c r="F103" s="2" t="s">
        <v>234</v>
      </c>
      <c r="G103" s="5">
        <v>2468000</v>
      </c>
      <c r="H103" s="5">
        <v>1</v>
      </c>
      <c r="I103" s="5">
        <f t="shared" si="1"/>
        <v>2468000</v>
      </c>
    </row>
    <row r="104" spans="2:9" x14ac:dyDescent="0.25">
      <c r="B104" s="10" t="s">
        <v>795</v>
      </c>
      <c r="C104" s="10" t="s">
        <v>852</v>
      </c>
      <c r="D104" s="2">
        <v>21040201</v>
      </c>
      <c r="E104" s="3" t="s">
        <v>320</v>
      </c>
      <c r="F104" s="2" t="s">
        <v>234</v>
      </c>
      <c r="G104" s="5">
        <v>117000</v>
      </c>
      <c r="H104" s="5">
        <v>1</v>
      </c>
      <c r="I104" s="5">
        <f t="shared" si="1"/>
        <v>117000</v>
      </c>
    </row>
    <row r="105" spans="2:9" x14ac:dyDescent="0.25">
      <c r="B105" s="10" t="s">
        <v>795</v>
      </c>
      <c r="C105" s="10" t="s">
        <v>852</v>
      </c>
      <c r="D105" s="2">
        <v>21040202</v>
      </c>
      <c r="E105" s="3" t="s">
        <v>321</v>
      </c>
      <c r="F105" s="2" t="s">
        <v>234</v>
      </c>
      <c r="G105" s="5">
        <v>220000</v>
      </c>
      <c r="H105" s="5">
        <v>1</v>
      </c>
      <c r="I105" s="5">
        <f t="shared" si="1"/>
        <v>220000</v>
      </c>
    </row>
    <row r="106" spans="2:9" ht="37.200000000000003" x14ac:dyDescent="0.25">
      <c r="B106" s="10" t="s">
        <v>795</v>
      </c>
      <c r="C106" s="10" t="s">
        <v>852</v>
      </c>
      <c r="D106" s="2">
        <v>21040203</v>
      </c>
      <c r="E106" s="3" t="s">
        <v>322</v>
      </c>
      <c r="F106" s="2" t="s">
        <v>238</v>
      </c>
      <c r="G106" s="5">
        <v>10</v>
      </c>
      <c r="H106" s="5">
        <v>1</v>
      </c>
      <c r="I106" s="5">
        <f t="shared" si="1"/>
        <v>10</v>
      </c>
    </row>
    <row r="107" spans="2:9" ht="37.200000000000003" x14ac:dyDescent="0.25">
      <c r="B107" s="10" t="s">
        <v>795</v>
      </c>
      <c r="C107" s="10" t="s">
        <v>852</v>
      </c>
      <c r="D107" s="2">
        <v>21040204</v>
      </c>
      <c r="E107" s="3" t="s">
        <v>323</v>
      </c>
      <c r="F107" s="2" t="s">
        <v>238</v>
      </c>
      <c r="G107" s="5">
        <v>24</v>
      </c>
      <c r="H107" s="5">
        <v>1</v>
      </c>
      <c r="I107" s="5">
        <f t="shared" si="1"/>
        <v>24</v>
      </c>
    </row>
    <row r="108" spans="2:9" ht="37.200000000000003" x14ac:dyDescent="0.25">
      <c r="B108" s="10" t="s">
        <v>795</v>
      </c>
      <c r="C108" s="10" t="s">
        <v>852</v>
      </c>
      <c r="D108" s="2">
        <v>21040205</v>
      </c>
      <c r="E108" s="3" t="s">
        <v>324</v>
      </c>
      <c r="F108" s="2" t="s">
        <v>238</v>
      </c>
      <c r="G108" s="5">
        <v>3</v>
      </c>
      <c r="H108" s="5">
        <v>1</v>
      </c>
      <c r="I108" s="5">
        <f t="shared" si="1"/>
        <v>3</v>
      </c>
    </row>
    <row r="109" spans="2:9" ht="37.200000000000003" x14ac:dyDescent="0.25">
      <c r="B109" s="10" t="s">
        <v>795</v>
      </c>
      <c r="C109" s="10" t="s">
        <v>852</v>
      </c>
      <c r="D109" s="2">
        <v>21040206</v>
      </c>
      <c r="E109" s="3" t="s">
        <v>325</v>
      </c>
      <c r="F109" s="2" t="s">
        <v>238</v>
      </c>
      <c r="G109" s="5">
        <v>7</v>
      </c>
      <c r="H109" s="5">
        <v>1</v>
      </c>
      <c r="I109" s="5">
        <f t="shared" si="1"/>
        <v>7</v>
      </c>
    </row>
    <row r="110" spans="2:9" ht="37.200000000000003" x14ac:dyDescent="0.25">
      <c r="B110" s="10" t="s">
        <v>795</v>
      </c>
      <c r="C110" s="10" t="s">
        <v>852</v>
      </c>
      <c r="D110" s="2">
        <v>21040207</v>
      </c>
      <c r="E110" s="3" t="s">
        <v>326</v>
      </c>
      <c r="F110" s="2" t="s">
        <v>238</v>
      </c>
      <c r="G110" s="5">
        <v>15</v>
      </c>
      <c r="H110" s="5">
        <v>1</v>
      </c>
      <c r="I110" s="5">
        <f t="shared" si="1"/>
        <v>15</v>
      </c>
    </row>
    <row r="111" spans="2:9" ht="37.200000000000003" x14ac:dyDescent="0.25">
      <c r="B111" s="10" t="s">
        <v>795</v>
      </c>
      <c r="C111" s="10" t="s">
        <v>852</v>
      </c>
      <c r="D111" s="2">
        <v>21040208</v>
      </c>
      <c r="E111" s="3" t="s">
        <v>32</v>
      </c>
      <c r="F111" s="2" t="s">
        <v>238</v>
      </c>
      <c r="G111" s="5">
        <v>12</v>
      </c>
      <c r="H111" s="5">
        <v>1</v>
      </c>
      <c r="I111" s="5">
        <f t="shared" si="1"/>
        <v>12</v>
      </c>
    </row>
    <row r="112" spans="2:9" ht="37.200000000000003" x14ac:dyDescent="0.25">
      <c r="B112" s="10" t="s">
        <v>795</v>
      </c>
      <c r="C112" s="10" t="s">
        <v>852</v>
      </c>
      <c r="D112" s="2">
        <v>21040209</v>
      </c>
      <c r="E112" s="3" t="s">
        <v>327</v>
      </c>
      <c r="F112" s="2" t="s">
        <v>238</v>
      </c>
      <c r="G112" s="5">
        <v>33</v>
      </c>
      <c r="H112" s="5">
        <v>1</v>
      </c>
      <c r="I112" s="5">
        <f t="shared" si="1"/>
        <v>33</v>
      </c>
    </row>
    <row r="113" spans="2:9" ht="55.8" x14ac:dyDescent="0.25">
      <c r="B113" s="10" t="s">
        <v>795</v>
      </c>
      <c r="C113" s="10" t="s">
        <v>852</v>
      </c>
      <c r="D113" s="2">
        <v>21040210</v>
      </c>
      <c r="E113" s="3" t="s">
        <v>33</v>
      </c>
      <c r="F113" s="2" t="s">
        <v>238</v>
      </c>
      <c r="G113" s="5">
        <v>10</v>
      </c>
      <c r="H113" s="5">
        <v>1</v>
      </c>
      <c r="I113" s="5">
        <f t="shared" si="1"/>
        <v>10</v>
      </c>
    </row>
    <row r="114" spans="2:9" x14ac:dyDescent="0.25">
      <c r="B114" s="10" t="s">
        <v>795</v>
      </c>
      <c r="C114" s="10" t="s">
        <v>852</v>
      </c>
      <c r="D114" s="2">
        <v>21040211</v>
      </c>
      <c r="E114" s="3" t="s">
        <v>328</v>
      </c>
      <c r="F114" s="2" t="s">
        <v>238</v>
      </c>
      <c r="G114" s="5">
        <v>2</v>
      </c>
      <c r="H114" s="5">
        <v>1</v>
      </c>
      <c r="I114" s="5">
        <f t="shared" si="1"/>
        <v>2</v>
      </c>
    </row>
    <row r="115" spans="2:9" ht="37.200000000000003" x14ac:dyDescent="0.25">
      <c r="B115" s="10" t="s">
        <v>795</v>
      </c>
      <c r="C115" s="10" t="s">
        <v>851</v>
      </c>
      <c r="D115" s="2">
        <v>21040212</v>
      </c>
      <c r="E115" s="3" t="s">
        <v>329</v>
      </c>
      <c r="F115" s="2" t="s">
        <v>238</v>
      </c>
      <c r="G115" s="5">
        <v>-0.45</v>
      </c>
      <c r="H115" s="5">
        <v>1</v>
      </c>
      <c r="I115" s="5">
        <f t="shared" si="1"/>
        <v>-0.45</v>
      </c>
    </row>
    <row r="116" spans="2:9" ht="55.8" x14ac:dyDescent="0.25">
      <c r="B116" s="10" t="s">
        <v>795</v>
      </c>
      <c r="C116" s="10" t="s">
        <v>852</v>
      </c>
      <c r="D116" s="2">
        <v>21040213</v>
      </c>
      <c r="E116" s="3" t="s">
        <v>34</v>
      </c>
      <c r="F116" s="2" t="s">
        <v>238</v>
      </c>
      <c r="G116" s="5">
        <v>1</v>
      </c>
      <c r="H116" s="5">
        <v>1</v>
      </c>
      <c r="I116" s="5">
        <f t="shared" si="1"/>
        <v>1</v>
      </c>
    </row>
    <row r="117" spans="2:9" ht="37.200000000000003" x14ac:dyDescent="0.25">
      <c r="B117" s="10" t="s">
        <v>795</v>
      </c>
      <c r="C117" s="10" t="s">
        <v>852</v>
      </c>
      <c r="D117" s="2">
        <v>21040214</v>
      </c>
      <c r="E117" s="3" t="s">
        <v>330</v>
      </c>
      <c r="F117" s="2" t="s">
        <v>234</v>
      </c>
      <c r="G117" s="5">
        <v>34400</v>
      </c>
      <c r="H117" s="5">
        <v>1</v>
      </c>
      <c r="I117" s="5">
        <f t="shared" si="1"/>
        <v>34400</v>
      </c>
    </row>
    <row r="118" spans="2:9" ht="37.200000000000003" x14ac:dyDescent="0.25">
      <c r="B118" s="10" t="s">
        <v>795</v>
      </c>
      <c r="C118" s="10" t="s">
        <v>852</v>
      </c>
      <c r="D118" s="2">
        <v>21040301</v>
      </c>
      <c r="E118" s="3" t="s">
        <v>331</v>
      </c>
      <c r="F118" s="2" t="s">
        <v>234</v>
      </c>
      <c r="G118" s="5">
        <v>55300</v>
      </c>
      <c r="H118" s="5">
        <v>1</v>
      </c>
      <c r="I118" s="5">
        <f t="shared" si="1"/>
        <v>55300</v>
      </c>
    </row>
    <row r="119" spans="2:9" ht="37.200000000000003" x14ac:dyDescent="0.25">
      <c r="B119" s="10" t="s">
        <v>795</v>
      </c>
      <c r="C119" s="10" t="s">
        <v>852</v>
      </c>
      <c r="D119" s="2">
        <v>21040401</v>
      </c>
      <c r="E119" s="3" t="s">
        <v>332</v>
      </c>
      <c r="F119" s="2" t="s">
        <v>235</v>
      </c>
      <c r="G119" s="5">
        <v>642000</v>
      </c>
      <c r="H119" s="5">
        <v>1</v>
      </c>
      <c r="I119" s="5">
        <f t="shared" si="1"/>
        <v>642000</v>
      </c>
    </row>
    <row r="120" spans="2:9" ht="37.200000000000003" x14ac:dyDescent="0.25">
      <c r="B120" s="10" t="s">
        <v>795</v>
      </c>
      <c r="C120" s="10" t="s">
        <v>852</v>
      </c>
      <c r="D120" s="2">
        <v>21040402</v>
      </c>
      <c r="E120" s="3" t="s">
        <v>35</v>
      </c>
      <c r="F120" s="2" t="s">
        <v>235</v>
      </c>
      <c r="G120" s="5">
        <v>802500</v>
      </c>
      <c r="H120" s="5">
        <v>1</v>
      </c>
      <c r="I120" s="5">
        <f t="shared" si="1"/>
        <v>802500</v>
      </c>
    </row>
    <row r="121" spans="2:9" ht="37.200000000000003" x14ac:dyDescent="0.25">
      <c r="B121" s="10" t="s">
        <v>795</v>
      </c>
      <c r="C121" s="10" t="s">
        <v>852</v>
      </c>
      <c r="D121" s="2">
        <v>21040403</v>
      </c>
      <c r="E121" s="3" t="s">
        <v>333</v>
      </c>
      <c r="F121" s="2" t="s">
        <v>235</v>
      </c>
      <c r="G121" s="5">
        <v>732000</v>
      </c>
      <c r="H121" s="5">
        <v>1</v>
      </c>
      <c r="I121" s="5">
        <f t="shared" si="1"/>
        <v>732000</v>
      </c>
    </row>
    <row r="122" spans="2:9" ht="37.200000000000003" x14ac:dyDescent="0.25">
      <c r="B122" s="10" t="s">
        <v>795</v>
      </c>
      <c r="C122" s="10" t="s">
        <v>852</v>
      </c>
      <c r="D122" s="2">
        <v>21040404</v>
      </c>
      <c r="E122" s="3" t="s">
        <v>334</v>
      </c>
      <c r="F122" s="2" t="s">
        <v>235</v>
      </c>
      <c r="G122" s="5">
        <v>907500</v>
      </c>
      <c r="H122" s="5">
        <v>1</v>
      </c>
      <c r="I122" s="5">
        <f t="shared" si="1"/>
        <v>907500</v>
      </c>
    </row>
    <row r="123" spans="2:9" ht="37.200000000000003" x14ac:dyDescent="0.25">
      <c r="B123" s="10" t="s">
        <v>795</v>
      </c>
      <c r="C123" s="10" t="s">
        <v>852</v>
      </c>
      <c r="D123" s="2">
        <v>21040405</v>
      </c>
      <c r="E123" s="3" t="s">
        <v>335</v>
      </c>
      <c r="F123" s="2" t="s">
        <v>238</v>
      </c>
      <c r="G123" s="5">
        <v>5</v>
      </c>
      <c r="H123" s="5">
        <v>1</v>
      </c>
      <c r="I123" s="5">
        <f t="shared" si="1"/>
        <v>5</v>
      </c>
    </row>
    <row r="124" spans="2:9" ht="37.200000000000003" x14ac:dyDescent="0.25">
      <c r="B124" s="10" t="s">
        <v>795</v>
      </c>
      <c r="C124" s="10" t="s">
        <v>852</v>
      </c>
      <c r="D124" s="2">
        <v>21040501</v>
      </c>
      <c r="E124" s="3" t="s">
        <v>36</v>
      </c>
      <c r="F124" s="2" t="s">
        <v>235</v>
      </c>
      <c r="G124" s="5">
        <v>1559000</v>
      </c>
      <c r="H124" s="5">
        <v>1</v>
      </c>
      <c r="I124" s="5">
        <f t="shared" si="1"/>
        <v>1559000</v>
      </c>
    </row>
    <row r="125" spans="2:9" ht="37.200000000000003" x14ac:dyDescent="0.25">
      <c r="B125" s="10" t="s">
        <v>795</v>
      </c>
      <c r="C125" s="10" t="s">
        <v>852</v>
      </c>
      <c r="D125" s="2">
        <v>21040502</v>
      </c>
      <c r="E125" s="3" t="s">
        <v>37</v>
      </c>
      <c r="F125" s="2" t="s">
        <v>235</v>
      </c>
      <c r="G125" s="5">
        <v>1714000</v>
      </c>
      <c r="H125" s="5">
        <v>1</v>
      </c>
      <c r="I125" s="5">
        <f t="shared" si="1"/>
        <v>1714000</v>
      </c>
    </row>
    <row r="126" spans="2:9" ht="37.200000000000003" x14ac:dyDescent="0.25">
      <c r="B126" s="10" t="s">
        <v>795</v>
      </c>
      <c r="C126" s="10" t="s">
        <v>852</v>
      </c>
      <c r="D126" s="2">
        <v>21040503</v>
      </c>
      <c r="E126" s="3" t="s">
        <v>336</v>
      </c>
      <c r="F126" s="2" t="s">
        <v>235</v>
      </c>
      <c r="G126" s="5">
        <v>620000</v>
      </c>
      <c r="H126" s="5">
        <v>1</v>
      </c>
      <c r="I126" s="5">
        <f t="shared" si="1"/>
        <v>620000</v>
      </c>
    </row>
    <row r="127" spans="2:9" ht="37.200000000000003" x14ac:dyDescent="0.25">
      <c r="B127" s="10" t="s">
        <v>795</v>
      </c>
      <c r="C127" s="10" t="s">
        <v>852</v>
      </c>
      <c r="D127" s="2">
        <v>21040504</v>
      </c>
      <c r="E127" s="3" t="s">
        <v>38</v>
      </c>
      <c r="F127" s="2" t="s">
        <v>239</v>
      </c>
      <c r="G127" s="5">
        <v>7914000</v>
      </c>
      <c r="H127" s="5">
        <v>1</v>
      </c>
      <c r="I127" s="5">
        <f t="shared" si="1"/>
        <v>7914000</v>
      </c>
    </row>
    <row r="128" spans="2:9" ht="55.8" x14ac:dyDescent="0.25">
      <c r="B128" s="10" t="s">
        <v>795</v>
      </c>
      <c r="C128" s="10" t="s">
        <v>852</v>
      </c>
      <c r="D128" s="2">
        <v>21040505</v>
      </c>
      <c r="E128" s="3" t="s">
        <v>39</v>
      </c>
      <c r="F128" s="2" t="s">
        <v>238</v>
      </c>
      <c r="G128" s="5">
        <v>6</v>
      </c>
      <c r="H128" s="5">
        <v>1</v>
      </c>
      <c r="I128" s="5">
        <f t="shared" si="1"/>
        <v>6</v>
      </c>
    </row>
    <row r="129" spans="2:9" ht="37.200000000000003" x14ac:dyDescent="0.25">
      <c r="B129" s="10" t="s">
        <v>795</v>
      </c>
      <c r="C129" s="10" t="s">
        <v>852</v>
      </c>
      <c r="D129" s="2">
        <v>21040601</v>
      </c>
      <c r="E129" s="3" t="s">
        <v>337</v>
      </c>
      <c r="F129" s="2" t="s">
        <v>240</v>
      </c>
      <c r="G129" s="5">
        <v>794000</v>
      </c>
      <c r="H129" s="5">
        <v>1</v>
      </c>
      <c r="I129" s="5">
        <f t="shared" si="1"/>
        <v>794000</v>
      </c>
    </row>
    <row r="130" spans="2:9" ht="37.200000000000003" x14ac:dyDescent="0.25">
      <c r="B130" s="10" t="s">
        <v>795</v>
      </c>
      <c r="C130" s="10" t="s">
        <v>852</v>
      </c>
      <c r="D130" s="2">
        <v>21040602</v>
      </c>
      <c r="E130" s="3" t="s">
        <v>338</v>
      </c>
      <c r="F130" s="2" t="s">
        <v>241</v>
      </c>
      <c r="G130" s="5">
        <v>299500</v>
      </c>
      <c r="H130" s="5">
        <v>1</v>
      </c>
      <c r="I130" s="5">
        <f t="shared" si="1"/>
        <v>299500</v>
      </c>
    </row>
    <row r="131" spans="2:9" x14ac:dyDescent="0.25">
      <c r="B131" s="10" t="s">
        <v>795</v>
      </c>
      <c r="C131" s="10" t="s">
        <v>852</v>
      </c>
      <c r="D131" s="2">
        <v>21040603</v>
      </c>
      <c r="E131" s="3" t="s">
        <v>339</v>
      </c>
      <c r="F131" s="2" t="s">
        <v>239</v>
      </c>
      <c r="G131" s="5">
        <v>504000</v>
      </c>
      <c r="H131" s="5">
        <v>1</v>
      </c>
      <c r="I131" s="5">
        <f t="shared" si="1"/>
        <v>504000</v>
      </c>
    </row>
    <row r="132" spans="2:9" ht="37.200000000000003" x14ac:dyDescent="0.25">
      <c r="B132" s="10" t="s">
        <v>795</v>
      </c>
      <c r="C132" s="10" t="s">
        <v>852</v>
      </c>
      <c r="D132" s="2">
        <v>21040604</v>
      </c>
      <c r="E132" s="3" t="s">
        <v>40</v>
      </c>
      <c r="F132" s="2" t="s">
        <v>235</v>
      </c>
      <c r="G132" s="5">
        <v>2965000</v>
      </c>
      <c r="H132" s="5">
        <v>1</v>
      </c>
      <c r="I132" s="5">
        <f t="shared" si="1"/>
        <v>2965000</v>
      </c>
    </row>
    <row r="133" spans="2:9" x14ac:dyDescent="0.25">
      <c r="B133" s="10" t="s">
        <v>795</v>
      </c>
      <c r="C133" s="10" t="s">
        <v>852</v>
      </c>
      <c r="D133" s="2">
        <v>21040605</v>
      </c>
      <c r="E133" s="3" t="s">
        <v>340</v>
      </c>
      <c r="F133" s="2" t="s">
        <v>235</v>
      </c>
      <c r="G133" s="5">
        <v>699000</v>
      </c>
      <c r="H133" s="5">
        <v>1</v>
      </c>
      <c r="I133" s="5">
        <f t="shared" ref="I133:I196" si="2">H133*G133</f>
        <v>699000</v>
      </c>
    </row>
    <row r="134" spans="2:9" x14ac:dyDescent="0.25">
      <c r="B134" s="10" t="s">
        <v>795</v>
      </c>
      <c r="C134" s="10" t="s">
        <v>852</v>
      </c>
      <c r="D134" s="2">
        <v>21040701</v>
      </c>
      <c r="E134" s="3" t="s">
        <v>341</v>
      </c>
      <c r="F134" s="2" t="s">
        <v>235</v>
      </c>
      <c r="G134" s="5">
        <v>342000</v>
      </c>
      <c r="H134" s="5">
        <v>1</v>
      </c>
      <c r="I134" s="5">
        <f t="shared" si="2"/>
        <v>342000</v>
      </c>
    </row>
    <row r="135" spans="2:9" ht="55.8" x14ac:dyDescent="0.25">
      <c r="B135" s="10" t="s">
        <v>796</v>
      </c>
      <c r="C135" s="10" t="s">
        <v>852</v>
      </c>
      <c r="D135" s="2">
        <v>21050101</v>
      </c>
      <c r="E135" s="3" t="s">
        <v>41</v>
      </c>
      <c r="F135" s="2" t="s">
        <v>235</v>
      </c>
      <c r="G135" s="5">
        <v>1553000</v>
      </c>
      <c r="H135" s="5">
        <v>1</v>
      </c>
      <c r="I135" s="5">
        <f t="shared" si="2"/>
        <v>1553000</v>
      </c>
    </row>
    <row r="136" spans="2:9" ht="55.8" x14ac:dyDescent="0.25">
      <c r="B136" s="10" t="s">
        <v>796</v>
      </c>
      <c r="C136" s="10" t="s">
        <v>852</v>
      </c>
      <c r="D136" s="2">
        <v>21050102</v>
      </c>
      <c r="E136" s="3" t="s">
        <v>42</v>
      </c>
      <c r="F136" s="2" t="s">
        <v>235</v>
      </c>
      <c r="G136" s="5">
        <v>1738000</v>
      </c>
      <c r="H136" s="5">
        <v>1</v>
      </c>
      <c r="I136" s="5">
        <f t="shared" si="2"/>
        <v>1738000</v>
      </c>
    </row>
    <row r="137" spans="2:9" ht="55.8" x14ac:dyDescent="0.25">
      <c r="B137" s="10" t="s">
        <v>796</v>
      </c>
      <c r="C137" s="10" t="s">
        <v>852</v>
      </c>
      <c r="D137" s="2">
        <v>21050103</v>
      </c>
      <c r="E137" s="3" t="s">
        <v>43</v>
      </c>
      <c r="F137" s="2" t="s">
        <v>235</v>
      </c>
      <c r="G137" s="5">
        <v>2046000</v>
      </c>
      <c r="H137" s="5">
        <v>1</v>
      </c>
      <c r="I137" s="5">
        <f t="shared" si="2"/>
        <v>2046000</v>
      </c>
    </row>
    <row r="138" spans="2:9" ht="55.8" x14ac:dyDescent="0.25">
      <c r="B138" s="10" t="s">
        <v>796</v>
      </c>
      <c r="C138" s="10" t="s">
        <v>852</v>
      </c>
      <c r="D138" s="2">
        <v>21050104</v>
      </c>
      <c r="E138" s="3" t="s">
        <v>44</v>
      </c>
      <c r="F138" s="2" t="s">
        <v>235</v>
      </c>
      <c r="G138" s="5">
        <v>2306000</v>
      </c>
      <c r="H138" s="5">
        <v>1</v>
      </c>
      <c r="I138" s="5">
        <f t="shared" si="2"/>
        <v>2306000</v>
      </c>
    </row>
    <row r="139" spans="2:9" ht="55.8" x14ac:dyDescent="0.25">
      <c r="B139" s="10" t="s">
        <v>796</v>
      </c>
      <c r="C139" s="10" t="s">
        <v>852</v>
      </c>
      <c r="D139" s="2">
        <v>21050105</v>
      </c>
      <c r="E139" s="3" t="s">
        <v>45</v>
      </c>
      <c r="F139" s="2" t="s">
        <v>235</v>
      </c>
      <c r="G139" s="5">
        <v>2731000</v>
      </c>
      <c r="H139" s="5">
        <v>1</v>
      </c>
      <c r="I139" s="5">
        <f t="shared" si="2"/>
        <v>2731000</v>
      </c>
    </row>
    <row r="140" spans="2:9" ht="55.8" x14ac:dyDescent="0.25">
      <c r="B140" s="10" t="s">
        <v>796</v>
      </c>
      <c r="C140" s="10" t="s">
        <v>852</v>
      </c>
      <c r="D140" s="2">
        <v>21050201</v>
      </c>
      <c r="E140" s="3" t="s">
        <v>46</v>
      </c>
      <c r="F140" s="2" t="s">
        <v>235</v>
      </c>
      <c r="G140" s="5">
        <v>150000</v>
      </c>
      <c r="H140" s="5">
        <v>1</v>
      </c>
      <c r="I140" s="5">
        <f t="shared" si="2"/>
        <v>150000</v>
      </c>
    </row>
    <row r="141" spans="2:9" ht="55.8" x14ac:dyDescent="0.25">
      <c r="B141" s="10" t="s">
        <v>796</v>
      </c>
      <c r="C141" s="10" t="s">
        <v>852</v>
      </c>
      <c r="D141" s="2">
        <v>21050202</v>
      </c>
      <c r="E141" s="3" t="s">
        <v>47</v>
      </c>
      <c r="F141" s="2" t="s">
        <v>235</v>
      </c>
      <c r="G141" s="5">
        <v>197000</v>
      </c>
      <c r="H141" s="5">
        <v>1</v>
      </c>
      <c r="I141" s="5">
        <f t="shared" si="2"/>
        <v>197000</v>
      </c>
    </row>
    <row r="142" spans="2:9" ht="55.8" x14ac:dyDescent="0.25">
      <c r="B142" s="10" t="s">
        <v>796</v>
      </c>
      <c r="C142" s="10" t="s">
        <v>852</v>
      </c>
      <c r="D142" s="2">
        <v>21050203</v>
      </c>
      <c r="E142" s="3" t="s">
        <v>48</v>
      </c>
      <c r="F142" s="2" t="s">
        <v>235</v>
      </c>
      <c r="G142" s="5">
        <v>248500</v>
      </c>
      <c r="H142" s="5">
        <v>1</v>
      </c>
      <c r="I142" s="5">
        <f t="shared" si="2"/>
        <v>248500</v>
      </c>
    </row>
    <row r="143" spans="2:9" ht="74.400000000000006" x14ac:dyDescent="0.25">
      <c r="B143" s="10" t="s">
        <v>796</v>
      </c>
      <c r="C143" s="10" t="s">
        <v>852</v>
      </c>
      <c r="D143" s="2">
        <v>21050301</v>
      </c>
      <c r="E143" s="3" t="s">
        <v>49</v>
      </c>
      <c r="F143" s="2" t="s">
        <v>232</v>
      </c>
      <c r="G143" s="5">
        <v>979000</v>
      </c>
      <c r="H143" s="5">
        <v>1</v>
      </c>
      <c r="I143" s="5">
        <f t="shared" si="2"/>
        <v>979000</v>
      </c>
    </row>
    <row r="144" spans="2:9" ht="74.400000000000006" x14ac:dyDescent="0.25">
      <c r="B144" s="10" t="s">
        <v>796</v>
      </c>
      <c r="C144" s="10" t="s">
        <v>852</v>
      </c>
      <c r="D144" s="2">
        <v>21050302</v>
      </c>
      <c r="E144" s="3" t="s">
        <v>50</v>
      </c>
      <c r="F144" s="2" t="s">
        <v>232</v>
      </c>
      <c r="G144" s="5">
        <v>1091000</v>
      </c>
      <c r="H144" s="5">
        <v>1</v>
      </c>
      <c r="I144" s="5">
        <f t="shared" si="2"/>
        <v>1091000</v>
      </c>
    </row>
    <row r="145" spans="2:9" ht="74.400000000000006" x14ac:dyDescent="0.25">
      <c r="B145" s="10" t="s">
        <v>796</v>
      </c>
      <c r="C145" s="10" t="s">
        <v>852</v>
      </c>
      <c r="D145" s="2">
        <v>21050303</v>
      </c>
      <c r="E145" s="3" t="s">
        <v>51</v>
      </c>
      <c r="F145" s="2" t="s">
        <v>232</v>
      </c>
      <c r="G145" s="5">
        <v>1186000</v>
      </c>
      <c r="H145" s="5">
        <v>1</v>
      </c>
      <c r="I145" s="5">
        <f t="shared" si="2"/>
        <v>1186000</v>
      </c>
    </row>
    <row r="146" spans="2:9" ht="55.8" x14ac:dyDescent="0.25">
      <c r="B146" s="10" t="s">
        <v>796</v>
      </c>
      <c r="C146" s="10" t="s">
        <v>852</v>
      </c>
      <c r="D146" s="2">
        <v>21050401</v>
      </c>
      <c r="E146" s="3" t="s">
        <v>52</v>
      </c>
      <c r="F146" s="2" t="s">
        <v>232</v>
      </c>
      <c r="G146" s="5">
        <v>1125000</v>
      </c>
      <c r="H146" s="5">
        <v>1</v>
      </c>
      <c r="I146" s="5">
        <f t="shared" si="2"/>
        <v>1125000</v>
      </c>
    </row>
    <row r="147" spans="2:9" ht="55.8" x14ac:dyDescent="0.25">
      <c r="B147" s="10" t="s">
        <v>796</v>
      </c>
      <c r="C147" s="10" t="s">
        <v>852</v>
      </c>
      <c r="D147" s="2">
        <v>21050402</v>
      </c>
      <c r="E147" s="3" t="s">
        <v>53</v>
      </c>
      <c r="F147" s="2" t="s">
        <v>232</v>
      </c>
      <c r="G147" s="5">
        <v>1255000</v>
      </c>
      <c r="H147" s="5">
        <v>1</v>
      </c>
      <c r="I147" s="5">
        <f t="shared" si="2"/>
        <v>1255000</v>
      </c>
    </row>
    <row r="148" spans="2:9" ht="55.8" x14ac:dyDescent="0.25">
      <c r="B148" s="10" t="s">
        <v>796</v>
      </c>
      <c r="C148" s="10" t="s">
        <v>852</v>
      </c>
      <c r="D148" s="2">
        <v>21050403</v>
      </c>
      <c r="E148" s="3" t="s">
        <v>54</v>
      </c>
      <c r="F148" s="2" t="s">
        <v>232</v>
      </c>
      <c r="G148" s="5">
        <v>1364000</v>
      </c>
      <c r="H148" s="5">
        <v>1</v>
      </c>
      <c r="I148" s="5">
        <f t="shared" si="2"/>
        <v>1364000</v>
      </c>
    </row>
    <row r="149" spans="2:9" ht="55.8" x14ac:dyDescent="0.25">
      <c r="B149" s="10" t="s">
        <v>796</v>
      </c>
      <c r="C149" s="10" t="s">
        <v>852</v>
      </c>
      <c r="D149" s="2">
        <v>21050501</v>
      </c>
      <c r="E149" s="3" t="s">
        <v>55</v>
      </c>
      <c r="F149" s="2" t="s">
        <v>232</v>
      </c>
      <c r="G149" s="5">
        <v>102500</v>
      </c>
      <c r="H149" s="5">
        <v>1</v>
      </c>
      <c r="I149" s="5">
        <f t="shared" si="2"/>
        <v>102500</v>
      </c>
    </row>
    <row r="150" spans="2:9" ht="55.8" x14ac:dyDescent="0.25">
      <c r="B150" s="10" t="s">
        <v>796</v>
      </c>
      <c r="C150" s="10" t="s">
        <v>852</v>
      </c>
      <c r="D150" s="2">
        <v>21050502</v>
      </c>
      <c r="E150" s="3" t="s">
        <v>56</v>
      </c>
      <c r="F150" s="2" t="s">
        <v>232</v>
      </c>
      <c r="G150" s="5">
        <v>113500</v>
      </c>
      <c r="H150" s="5">
        <v>1</v>
      </c>
      <c r="I150" s="5">
        <f t="shared" si="2"/>
        <v>113500</v>
      </c>
    </row>
    <row r="151" spans="2:9" ht="55.8" x14ac:dyDescent="0.25">
      <c r="B151" s="10" t="s">
        <v>796</v>
      </c>
      <c r="C151" s="10" t="s">
        <v>852</v>
      </c>
      <c r="D151" s="2">
        <v>21050503</v>
      </c>
      <c r="E151" s="3" t="s">
        <v>57</v>
      </c>
      <c r="F151" s="2" t="s">
        <v>232</v>
      </c>
      <c r="G151" s="5">
        <v>124500</v>
      </c>
      <c r="H151" s="5">
        <v>1</v>
      </c>
      <c r="I151" s="5">
        <f t="shared" si="2"/>
        <v>124500</v>
      </c>
    </row>
    <row r="152" spans="2:9" ht="37.200000000000003" x14ac:dyDescent="0.25">
      <c r="B152" s="10" t="s">
        <v>796</v>
      </c>
      <c r="C152" s="10" t="s">
        <v>852</v>
      </c>
      <c r="D152" s="2">
        <v>21050601</v>
      </c>
      <c r="E152" s="3" t="s">
        <v>58</v>
      </c>
      <c r="F152" s="2" t="s">
        <v>232</v>
      </c>
      <c r="G152" s="5">
        <v>164000</v>
      </c>
      <c r="H152" s="5">
        <v>1</v>
      </c>
      <c r="I152" s="5">
        <f t="shared" si="2"/>
        <v>164000</v>
      </c>
    </row>
    <row r="153" spans="2:9" ht="55.8" x14ac:dyDescent="0.25">
      <c r="B153" s="10" t="s">
        <v>796</v>
      </c>
      <c r="C153" s="10" t="s">
        <v>852</v>
      </c>
      <c r="D153" s="2">
        <v>21050602</v>
      </c>
      <c r="E153" s="3" t="s">
        <v>59</v>
      </c>
      <c r="F153" s="2" t="s">
        <v>232</v>
      </c>
      <c r="G153" s="5">
        <v>107500</v>
      </c>
      <c r="H153" s="5">
        <v>1</v>
      </c>
      <c r="I153" s="5">
        <f t="shared" si="2"/>
        <v>107500</v>
      </c>
    </row>
    <row r="154" spans="2:9" ht="37.200000000000003" x14ac:dyDescent="0.25">
      <c r="B154" s="10" t="s">
        <v>796</v>
      </c>
      <c r="C154" s="10" t="s">
        <v>852</v>
      </c>
      <c r="D154" s="2">
        <v>21050603</v>
      </c>
      <c r="E154" s="3" t="s">
        <v>60</v>
      </c>
      <c r="F154" s="2" t="s">
        <v>232</v>
      </c>
      <c r="G154" s="5">
        <v>278000</v>
      </c>
      <c r="H154" s="5">
        <v>1</v>
      </c>
      <c r="I154" s="5">
        <f t="shared" si="2"/>
        <v>278000</v>
      </c>
    </row>
    <row r="155" spans="2:9" ht="37.200000000000003" x14ac:dyDescent="0.25">
      <c r="B155" s="10" t="s">
        <v>796</v>
      </c>
      <c r="C155" s="10" t="s">
        <v>852</v>
      </c>
      <c r="D155" s="2">
        <v>21050701</v>
      </c>
      <c r="E155" s="3" t="s">
        <v>61</v>
      </c>
      <c r="F155" s="2" t="s">
        <v>234</v>
      </c>
      <c r="G155" s="5">
        <v>639500</v>
      </c>
      <c r="H155" s="5">
        <v>1</v>
      </c>
      <c r="I155" s="5">
        <f t="shared" si="2"/>
        <v>639500</v>
      </c>
    </row>
    <row r="156" spans="2:9" ht="37.200000000000003" x14ac:dyDescent="0.25">
      <c r="B156" s="10" t="s">
        <v>796</v>
      </c>
      <c r="C156" s="10" t="s">
        <v>852</v>
      </c>
      <c r="D156" s="2">
        <v>21050703</v>
      </c>
      <c r="E156" s="3" t="s">
        <v>342</v>
      </c>
      <c r="F156" s="2" t="s">
        <v>234</v>
      </c>
      <c r="G156" s="5">
        <v>3565000</v>
      </c>
      <c r="H156" s="5">
        <v>1</v>
      </c>
      <c r="I156" s="5">
        <f t="shared" si="2"/>
        <v>3565000</v>
      </c>
    </row>
    <row r="157" spans="2:9" ht="55.8" x14ac:dyDescent="0.25">
      <c r="B157" s="10" t="s">
        <v>796</v>
      </c>
      <c r="C157" s="10" t="s">
        <v>852</v>
      </c>
      <c r="D157" s="2">
        <v>21050704</v>
      </c>
      <c r="E157" s="3" t="s">
        <v>62</v>
      </c>
      <c r="F157" s="2" t="s">
        <v>234</v>
      </c>
      <c r="G157" s="5">
        <v>8913000</v>
      </c>
      <c r="H157" s="5">
        <v>1</v>
      </c>
      <c r="I157" s="5">
        <f t="shared" si="2"/>
        <v>8913000</v>
      </c>
    </row>
    <row r="158" spans="2:9" ht="37.200000000000003" x14ac:dyDescent="0.25">
      <c r="B158" s="10" t="s">
        <v>796</v>
      </c>
      <c r="C158" s="10" t="s">
        <v>852</v>
      </c>
      <c r="D158" s="2">
        <v>21050801</v>
      </c>
      <c r="E158" s="3" t="s">
        <v>343</v>
      </c>
      <c r="F158" s="2" t="s">
        <v>242</v>
      </c>
      <c r="G158" s="5">
        <v>1520</v>
      </c>
      <c r="H158" s="5">
        <v>1</v>
      </c>
      <c r="I158" s="5">
        <f t="shared" si="2"/>
        <v>1520</v>
      </c>
    </row>
    <row r="159" spans="2:9" ht="37.200000000000003" x14ac:dyDescent="0.25">
      <c r="B159" s="10" t="s">
        <v>796</v>
      </c>
      <c r="C159" s="10" t="s">
        <v>852</v>
      </c>
      <c r="D159" s="2">
        <v>21050802</v>
      </c>
      <c r="E159" s="3" t="s">
        <v>344</v>
      </c>
      <c r="F159" s="2" t="s">
        <v>234</v>
      </c>
      <c r="G159" s="5">
        <v>303000</v>
      </c>
      <c r="H159" s="5">
        <v>1</v>
      </c>
      <c r="I159" s="5">
        <f t="shared" si="2"/>
        <v>303000</v>
      </c>
    </row>
    <row r="160" spans="2:9" ht="74.400000000000006" x14ac:dyDescent="0.25">
      <c r="B160" s="10" t="s">
        <v>796</v>
      </c>
      <c r="C160" s="10" t="s">
        <v>852</v>
      </c>
      <c r="D160" s="2">
        <v>21051001</v>
      </c>
      <c r="E160" s="3" t="s">
        <v>63</v>
      </c>
      <c r="F160" s="2" t="s">
        <v>235</v>
      </c>
      <c r="G160" s="5">
        <v>296000</v>
      </c>
      <c r="H160" s="5">
        <v>1</v>
      </c>
      <c r="I160" s="5">
        <f t="shared" si="2"/>
        <v>296000</v>
      </c>
    </row>
    <row r="161" spans="2:9" ht="74.400000000000006" x14ac:dyDescent="0.25">
      <c r="B161" s="10" t="s">
        <v>796</v>
      </c>
      <c r="C161" s="10" t="s">
        <v>852</v>
      </c>
      <c r="D161" s="2">
        <v>21051002</v>
      </c>
      <c r="E161" s="3" t="s">
        <v>64</v>
      </c>
      <c r="F161" s="2" t="s">
        <v>235</v>
      </c>
      <c r="G161" s="5">
        <v>444000</v>
      </c>
      <c r="H161" s="5">
        <v>1</v>
      </c>
      <c r="I161" s="5">
        <f t="shared" si="2"/>
        <v>444000</v>
      </c>
    </row>
    <row r="162" spans="2:9" ht="74.400000000000006" x14ac:dyDescent="0.25">
      <c r="B162" s="10" t="s">
        <v>796</v>
      </c>
      <c r="C162" s="10" t="s">
        <v>852</v>
      </c>
      <c r="D162" s="2">
        <v>21051003</v>
      </c>
      <c r="E162" s="3" t="s">
        <v>65</v>
      </c>
      <c r="F162" s="2" t="s">
        <v>235</v>
      </c>
      <c r="G162" s="5">
        <v>577500</v>
      </c>
      <c r="H162" s="5">
        <v>1</v>
      </c>
      <c r="I162" s="5">
        <f t="shared" si="2"/>
        <v>577500</v>
      </c>
    </row>
    <row r="163" spans="2:9" ht="74.400000000000006" x14ac:dyDescent="0.25">
      <c r="B163" s="10" t="s">
        <v>796</v>
      </c>
      <c r="C163" s="10" t="s">
        <v>852</v>
      </c>
      <c r="D163" s="2">
        <v>21051004</v>
      </c>
      <c r="E163" s="3" t="s">
        <v>66</v>
      </c>
      <c r="F163" s="2" t="s">
        <v>235</v>
      </c>
      <c r="G163" s="5">
        <v>866500</v>
      </c>
      <c r="H163" s="5">
        <v>1</v>
      </c>
      <c r="I163" s="5">
        <f t="shared" si="2"/>
        <v>866500</v>
      </c>
    </row>
    <row r="164" spans="2:9" ht="37.200000000000003" x14ac:dyDescent="0.25">
      <c r="B164" s="10" t="s">
        <v>796</v>
      </c>
      <c r="C164" s="10" t="s">
        <v>852</v>
      </c>
      <c r="D164" s="2">
        <v>21051101</v>
      </c>
      <c r="E164" s="3" t="s">
        <v>345</v>
      </c>
      <c r="F164" s="2" t="s">
        <v>235</v>
      </c>
      <c r="G164" s="5">
        <v>279000</v>
      </c>
      <c r="H164" s="5">
        <v>1</v>
      </c>
      <c r="I164" s="5">
        <f t="shared" si="2"/>
        <v>279000</v>
      </c>
    </row>
    <row r="165" spans="2:9" ht="37.200000000000003" x14ac:dyDescent="0.25">
      <c r="B165" s="10" t="s">
        <v>796</v>
      </c>
      <c r="C165" s="10" t="s">
        <v>852</v>
      </c>
      <c r="D165" s="2">
        <v>21051102</v>
      </c>
      <c r="E165" s="3" t="s">
        <v>346</v>
      </c>
      <c r="F165" s="2" t="s">
        <v>235</v>
      </c>
      <c r="G165" s="5">
        <v>338000</v>
      </c>
      <c r="H165" s="5">
        <v>1</v>
      </c>
      <c r="I165" s="5">
        <f t="shared" si="2"/>
        <v>338000</v>
      </c>
    </row>
    <row r="166" spans="2:9" ht="37.200000000000003" x14ac:dyDescent="0.25">
      <c r="B166" s="10" t="s">
        <v>796</v>
      </c>
      <c r="C166" s="10" t="s">
        <v>852</v>
      </c>
      <c r="D166" s="2">
        <v>21051103</v>
      </c>
      <c r="E166" s="3" t="s">
        <v>347</v>
      </c>
      <c r="F166" s="2" t="s">
        <v>235</v>
      </c>
      <c r="G166" s="5">
        <v>488500</v>
      </c>
      <c r="H166" s="5">
        <v>1</v>
      </c>
      <c r="I166" s="5">
        <f t="shared" si="2"/>
        <v>488500</v>
      </c>
    </row>
    <row r="167" spans="2:9" ht="37.200000000000003" x14ac:dyDescent="0.25">
      <c r="B167" s="10" t="s">
        <v>796</v>
      </c>
      <c r="C167" s="10" t="s">
        <v>852</v>
      </c>
      <c r="D167" s="2">
        <v>21051104</v>
      </c>
      <c r="E167" s="3" t="s">
        <v>348</v>
      </c>
      <c r="F167" s="2" t="s">
        <v>235</v>
      </c>
      <c r="G167" s="5">
        <v>623500</v>
      </c>
      <c r="H167" s="5">
        <v>1</v>
      </c>
      <c r="I167" s="5">
        <f t="shared" si="2"/>
        <v>623500</v>
      </c>
    </row>
    <row r="168" spans="2:9" ht="55.8" x14ac:dyDescent="0.25">
      <c r="B168" s="10" t="s">
        <v>796</v>
      </c>
      <c r="C168" s="10" t="s">
        <v>852</v>
      </c>
      <c r="D168" s="2">
        <v>21051105</v>
      </c>
      <c r="E168" s="3" t="s">
        <v>67</v>
      </c>
      <c r="F168" s="2" t="s">
        <v>235</v>
      </c>
      <c r="G168" s="5">
        <v>41800</v>
      </c>
      <c r="H168" s="5">
        <v>1</v>
      </c>
      <c r="I168" s="5">
        <f t="shared" si="2"/>
        <v>41800</v>
      </c>
    </row>
    <row r="169" spans="2:9" ht="55.8" x14ac:dyDescent="0.25">
      <c r="B169" s="10" t="s">
        <v>796</v>
      </c>
      <c r="C169" s="10" t="s">
        <v>852</v>
      </c>
      <c r="D169" s="2">
        <v>21051106</v>
      </c>
      <c r="E169" s="3" t="s">
        <v>68</v>
      </c>
      <c r="F169" s="2" t="s">
        <v>235</v>
      </c>
      <c r="G169" s="5">
        <v>63700</v>
      </c>
      <c r="H169" s="5">
        <v>1</v>
      </c>
      <c r="I169" s="5">
        <f t="shared" si="2"/>
        <v>63700</v>
      </c>
    </row>
    <row r="170" spans="2:9" x14ac:dyDescent="0.25">
      <c r="B170" s="10" t="s">
        <v>796</v>
      </c>
      <c r="C170" s="10" t="s">
        <v>852</v>
      </c>
      <c r="D170" s="2">
        <v>21051107</v>
      </c>
      <c r="E170" s="3" t="s">
        <v>349</v>
      </c>
      <c r="F170" s="2" t="s">
        <v>235</v>
      </c>
      <c r="G170" s="5">
        <v>235500</v>
      </c>
      <c r="H170" s="5">
        <v>1</v>
      </c>
      <c r="I170" s="5">
        <f t="shared" si="2"/>
        <v>235500</v>
      </c>
    </row>
    <row r="171" spans="2:9" ht="37.200000000000003" x14ac:dyDescent="0.25">
      <c r="B171" s="10" t="s">
        <v>796</v>
      </c>
      <c r="C171" s="10" t="s">
        <v>852</v>
      </c>
      <c r="D171" s="2">
        <v>21051201</v>
      </c>
      <c r="E171" s="3" t="s">
        <v>69</v>
      </c>
      <c r="F171" s="2" t="s">
        <v>235</v>
      </c>
      <c r="G171" s="5">
        <v>470000</v>
      </c>
      <c r="H171" s="5">
        <v>1</v>
      </c>
      <c r="I171" s="5">
        <f t="shared" si="2"/>
        <v>470000</v>
      </c>
    </row>
    <row r="172" spans="2:9" x14ac:dyDescent="0.25">
      <c r="B172" s="10" t="s">
        <v>796</v>
      </c>
      <c r="C172" s="10" t="s">
        <v>852</v>
      </c>
      <c r="D172" s="2">
        <v>21051202</v>
      </c>
      <c r="E172" s="3" t="s">
        <v>350</v>
      </c>
      <c r="F172" s="2" t="s">
        <v>235</v>
      </c>
      <c r="G172" s="5">
        <v>47000</v>
      </c>
      <c r="H172" s="5">
        <v>1</v>
      </c>
      <c r="I172" s="5">
        <f t="shared" si="2"/>
        <v>47000</v>
      </c>
    </row>
    <row r="173" spans="2:9" ht="37.200000000000003" x14ac:dyDescent="0.25">
      <c r="B173" s="10" t="s">
        <v>796</v>
      </c>
      <c r="C173" s="10" t="s">
        <v>852</v>
      </c>
      <c r="D173" s="2">
        <v>21051203</v>
      </c>
      <c r="E173" s="3" t="s">
        <v>70</v>
      </c>
      <c r="F173" s="2" t="s">
        <v>235</v>
      </c>
      <c r="G173" s="5">
        <v>338500</v>
      </c>
      <c r="H173" s="5">
        <v>1</v>
      </c>
      <c r="I173" s="5">
        <f t="shared" si="2"/>
        <v>338500</v>
      </c>
    </row>
    <row r="174" spans="2:9" x14ac:dyDescent="0.25">
      <c r="B174" s="10" t="s">
        <v>796</v>
      </c>
      <c r="C174" s="10" t="s">
        <v>852</v>
      </c>
      <c r="D174" s="2">
        <v>21051204</v>
      </c>
      <c r="E174" s="3" t="s">
        <v>351</v>
      </c>
      <c r="F174" s="2" t="s">
        <v>235</v>
      </c>
      <c r="G174" s="5">
        <v>59700</v>
      </c>
      <c r="H174" s="5">
        <v>1</v>
      </c>
      <c r="I174" s="5">
        <f t="shared" si="2"/>
        <v>59700</v>
      </c>
    </row>
    <row r="175" spans="2:9" ht="37.200000000000003" x14ac:dyDescent="0.25">
      <c r="B175" s="10" t="s">
        <v>796</v>
      </c>
      <c r="C175" s="10" t="s">
        <v>852</v>
      </c>
      <c r="D175" s="2">
        <v>21051205</v>
      </c>
      <c r="E175" s="3" t="s">
        <v>352</v>
      </c>
      <c r="F175" s="2" t="s">
        <v>235</v>
      </c>
      <c r="G175" s="5">
        <v>119500</v>
      </c>
      <c r="H175" s="5">
        <v>1</v>
      </c>
      <c r="I175" s="5">
        <f t="shared" si="2"/>
        <v>119500</v>
      </c>
    </row>
    <row r="176" spans="2:9" ht="55.8" x14ac:dyDescent="0.25">
      <c r="B176" s="10" t="s">
        <v>796</v>
      </c>
      <c r="C176" s="10" t="s">
        <v>852</v>
      </c>
      <c r="D176" s="2">
        <v>21051301</v>
      </c>
      <c r="E176" s="3" t="s">
        <v>71</v>
      </c>
      <c r="F176" s="2" t="s">
        <v>232</v>
      </c>
      <c r="G176" s="5">
        <v>412500</v>
      </c>
      <c r="H176" s="5">
        <v>1</v>
      </c>
      <c r="I176" s="5">
        <f t="shared" si="2"/>
        <v>412500</v>
      </c>
    </row>
    <row r="177" spans="2:9" ht="74.400000000000006" x14ac:dyDescent="0.25">
      <c r="B177" s="10" t="s">
        <v>796</v>
      </c>
      <c r="C177" s="10" t="s">
        <v>852</v>
      </c>
      <c r="D177" s="2">
        <v>21051302</v>
      </c>
      <c r="E177" s="3" t="s">
        <v>72</v>
      </c>
      <c r="F177" s="2" t="s">
        <v>232</v>
      </c>
      <c r="G177" s="5">
        <v>412500</v>
      </c>
      <c r="H177" s="5">
        <v>1</v>
      </c>
      <c r="I177" s="5">
        <f t="shared" si="2"/>
        <v>412500</v>
      </c>
    </row>
    <row r="178" spans="2:9" ht="55.8" x14ac:dyDescent="0.25">
      <c r="B178" s="10" t="s">
        <v>796</v>
      </c>
      <c r="C178" s="10" t="s">
        <v>852</v>
      </c>
      <c r="D178" s="2">
        <v>21051303</v>
      </c>
      <c r="E178" s="3" t="s">
        <v>73</v>
      </c>
      <c r="F178" s="2" t="s">
        <v>232</v>
      </c>
      <c r="G178" s="5">
        <v>816000</v>
      </c>
      <c r="H178" s="5">
        <v>1</v>
      </c>
      <c r="I178" s="5">
        <f t="shared" si="2"/>
        <v>816000</v>
      </c>
    </row>
    <row r="179" spans="2:9" ht="74.400000000000006" x14ac:dyDescent="0.25">
      <c r="B179" s="10" t="s">
        <v>796</v>
      </c>
      <c r="C179" s="10" t="s">
        <v>852</v>
      </c>
      <c r="D179" s="2">
        <v>21051304</v>
      </c>
      <c r="E179" s="3" t="s">
        <v>74</v>
      </c>
      <c r="F179" s="2" t="s">
        <v>232</v>
      </c>
      <c r="G179" s="5">
        <v>816000</v>
      </c>
      <c r="H179" s="5">
        <v>1</v>
      </c>
      <c r="I179" s="5">
        <f t="shared" si="2"/>
        <v>816000</v>
      </c>
    </row>
    <row r="180" spans="2:9" ht="55.8" x14ac:dyDescent="0.25">
      <c r="B180" s="10" t="s">
        <v>796</v>
      </c>
      <c r="C180" s="10" t="s">
        <v>852</v>
      </c>
      <c r="D180" s="2">
        <v>21051305</v>
      </c>
      <c r="E180" s="3" t="s">
        <v>75</v>
      </c>
      <c r="F180" s="2" t="s">
        <v>232</v>
      </c>
      <c r="G180" s="5">
        <v>725500</v>
      </c>
      <c r="H180" s="5">
        <v>1</v>
      </c>
      <c r="I180" s="5">
        <f t="shared" si="2"/>
        <v>725500</v>
      </c>
    </row>
    <row r="181" spans="2:9" ht="55.8" x14ac:dyDescent="0.25">
      <c r="B181" s="10" t="s">
        <v>796</v>
      </c>
      <c r="C181" s="10" t="s">
        <v>852</v>
      </c>
      <c r="D181" s="2">
        <v>21051306</v>
      </c>
      <c r="E181" s="3" t="s">
        <v>76</v>
      </c>
      <c r="F181" s="2" t="s">
        <v>232</v>
      </c>
      <c r="G181" s="5">
        <v>859000</v>
      </c>
      <c r="H181" s="5">
        <v>1</v>
      </c>
      <c r="I181" s="5">
        <f t="shared" si="2"/>
        <v>859000</v>
      </c>
    </row>
    <row r="182" spans="2:9" ht="55.8" x14ac:dyDescent="0.25">
      <c r="B182" s="10" t="s">
        <v>796</v>
      </c>
      <c r="C182" s="10" t="s">
        <v>852</v>
      </c>
      <c r="D182" s="2">
        <v>21051307</v>
      </c>
      <c r="E182" s="3" t="s">
        <v>77</v>
      </c>
      <c r="F182" s="2" t="s">
        <v>232</v>
      </c>
      <c r="G182" s="5">
        <v>1160000</v>
      </c>
      <c r="H182" s="5">
        <v>1</v>
      </c>
      <c r="I182" s="5">
        <f t="shared" si="2"/>
        <v>1160000</v>
      </c>
    </row>
    <row r="183" spans="2:9" ht="55.8" x14ac:dyDescent="0.25">
      <c r="B183" s="10" t="s">
        <v>796</v>
      </c>
      <c r="C183" s="10" t="s">
        <v>852</v>
      </c>
      <c r="D183" s="2">
        <v>21051308</v>
      </c>
      <c r="E183" s="3" t="s">
        <v>78</v>
      </c>
      <c r="F183" s="2" t="s">
        <v>232</v>
      </c>
      <c r="G183" s="5">
        <v>1338000</v>
      </c>
      <c r="H183" s="5">
        <v>1</v>
      </c>
      <c r="I183" s="5">
        <f t="shared" si="2"/>
        <v>1338000</v>
      </c>
    </row>
    <row r="184" spans="2:9" ht="37.200000000000003" x14ac:dyDescent="0.25">
      <c r="B184" s="10" t="s">
        <v>796</v>
      </c>
      <c r="C184" s="10" t="s">
        <v>852</v>
      </c>
      <c r="D184" s="2">
        <v>21051309</v>
      </c>
      <c r="E184" s="3" t="s">
        <v>79</v>
      </c>
      <c r="F184" s="2" t="s">
        <v>232</v>
      </c>
      <c r="G184" s="5">
        <v>66900</v>
      </c>
      <c r="H184" s="5">
        <v>1</v>
      </c>
      <c r="I184" s="5">
        <f t="shared" si="2"/>
        <v>66900</v>
      </c>
    </row>
    <row r="185" spans="2:9" ht="37.200000000000003" x14ac:dyDescent="0.25">
      <c r="B185" s="10" t="s">
        <v>796</v>
      </c>
      <c r="C185" s="10" t="s">
        <v>852</v>
      </c>
      <c r="D185" s="2">
        <v>21051310</v>
      </c>
      <c r="E185" s="3" t="s">
        <v>80</v>
      </c>
      <c r="F185" s="2" t="s">
        <v>232</v>
      </c>
      <c r="G185" s="5">
        <v>96700</v>
      </c>
      <c r="H185" s="5">
        <v>1</v>
      </c>
      <c r="I185" s="5">
        <f t="shared" si="2"/>
        <v>96700</v>
      </c>
    </row>
    <row r="186" spans="2:9" x14ac:dyDescent="0.25">
      <c r="B186" s="10" t="s">
        <v>796</v>
      </c>
      <c r="C186" s="10" t="s">
        <v>852</v>
      </c>
      <c r="D186" s="2">
        <v>21051311</v>
      </c>
      <c r="E186" s="3" t="s">
        <v>353</v>
      </c>
      <c r="F186" s="2" t="s">
        <v>232</v>
      </c>
      <c r="G186" s="5">
        <v>222500</v>
      </c>
      <c r="H186" s="5">
        <v>1</v>
      </c>
      <c r="I186" s="5">
        <f t="shared" si="2"/>
        <v>222500</v>
      </c>
    </row>
    <row r="187" spans="2:9" ht="37.200000000000003" x14ac:dyDescent="0.25">
      <c r="B187" s="10" t="s">
        <v>796</v>
      </c>
      <c r="C187" s="10" t="s">
        <v>852</v>
      </c>
      <c r="D187" s="2">
        <v>21051401</v>
      </c>
      <c r="E187" s="3" t="s">
        <v>354</v>
      </c>
      <c r="F187" s="2" t="s">
        <v>232</v>
      </c>
      <c r="G187" s="5">
        <v>1044000</v>
      </c>
      <c r="H187" s="5">
        <v>1</v>
      </c>
      <c r="I187" s="5">
        <f t="shared" si="2"/>
        <v>1044000</v>
      </c>
    </row>
    <row r="188" spans="2:9" x14ac:dyDescent="0.25">
      <c r="B188" s="10" t="s">
        <v>797</v>
      </c>
      <c r="C188" s="10" t="s">
        <v>852</v>
      </c>
      <c r="D188" s="2">
        <v>21060101</v>
      </c>
      <c r="E188" s="3" t="s">
        <v>355</v>
      </c>
      <c r="F188" s="2" t="s">
        <v>234</v>
      </c>
      <c r="G188" s="5">
        <v>169500</v>
      </c>
      <c r="H188" s="5">
        <v>1</v>
      </c>
      <c r="I188" s="5">
        <f t="shared" si="2"/>
        <v>169500</v>
      </c>
    </row>
    <row r="189" spans="2:9" x14ac:dyDescent="0.25">
      <c r="B189" s="10" t="s">
        <v>797</v>
      </c>
      <c r="C189" s="10" t="s">
        <v>852</v>
      </c>
      <c r="D189" s="2">
        <v>21060105</v>
      </c>
      <c r="E189" s="3" t="s">
        <v>356</v>
      </c>
      <c r="F189" s="2" t="s">
        <v>234</v>
      </c>
      <c r="G189" s="5">
        <v>1246000</v>
      </c>
      <c r="H189" s="5">
        <v>1</v>
      </c>
      <c r="I189" s="5">
        <f t="shared" si="2"/>
        <v>1246000</v>
      </c>
    </row>
    <row r="190" spans="2:9" x14ac:dyDescent="0.25">
      <c r="B190" s="10" t="s">
        <v>797</v>
      </c>
      <c r="C190" s="10" t="s">
        <v>852</v>
      </c>
      <c r="D190" s="2">
        <v>21060106</v>
      </c>
      <c r="E190" s="3" t="s">
        <v>357</v>
      </c>
      <c r="F190" s="2" t="s">
        <v>234</v>
      </c>
      <c r="G190" s="5">
        <v>1584000</v>
      </c>
      <c r="H190" s="5">
        <v>1</v>
      </c>
      <c r="I190" s="5">
        <f t="shared" si="2"/>
        <v>1584000</v>
      </c>
    </row>
    <row r="191" spans="2:9" x14ac:dyDescent="0.25">
      <c r="B191" s="10" t="s">
        <v>797</v>
      </c>
      <c r="C191" s="10" t="s">
        <v>852</v>
      </c>
      <c r="D191" s="2">
        <v>21060201</v>
      </c>
      <c r="E191" s="3" t="s">
        <v>358</v>
      </c>
      <c r="F191" s="2" t="s">
        <v>234</v>
      </c>
      <c r="G191" s="5">
        <v>1294000</v>
      </c>
      <c r="H191" s="5">
        <v>1</v>
      </c>
      <c r="I191" s="5">
        <f t="shared" si="2"/>
        <v>1294000</v>
      </c>
    </row>
    <row r="192" spans="2:9" x14ac:dyDescent="0.25">
      <c r="B192" s="10" t="s">
        <v>797</v>
      </c>
      <c r="C192" s="10" t="s">
        <v>852</v>
      </c>
      <c r="D192" s="2">
        <v>21060202</v>
      </c>
      <c r="E192" s="3" t="s">
        <v>359</v>
      </c>
      <c r="F192" s="2" t="s">
        <v>234</v>
      </c>
      <c r="G192" s="5">
        <v>1328000</v>
      </c>
      <c r="H192" s="5">
        <v>1</v>
      </c>
      <c r="I192" s="5">
        <f t="shared" si="2"/>
        <v>1328000</v>
      </c>
    </row>
    <row r="193" spans="2:9" x14ac:dyDescent="0.25">
      <c r="B193" s="10" t="s">
        <v>797</v>
      </c>
      <c r="C193" s="10" t="s">
        <v>852</v>
      </c>
      <c r="D193" s="2">
        <v>21060203</v>
      </c>
      <c r="E193" s="3" t="s">
        <v>360</v>
      </c>
      <c r="F193" s="2" t="s">
        <v>234</v>
      </c>
      <c r="G193" s="5">
        <v>1371000</v>
      </c>
      <c r="H193" s="5">
        <v>1</v>
      </c>
      <c r="I193" s="5">
        <f t="shared" si="2"/>
        <v>1371000</v>
      </c>
    </row>
    <row r="194" spans="2:9" x14ac:dyDescent="0.25">
      <c r="B194" s="10" t="s">
        <v>797</v>
      </c>
      <c r="C194" s="10" t="s">
        <v>852</v>
      </c>
      <c r="D194" s="2">
        <v>21060301</v>
      </c>
      <c r="E194" s="3" t="s">
        <v>361</v>
      </c>
      <c r="F194" s="2" t="s">
        <v>234</v>
      </c>
      <c r="G194" s="5">
        <v>361000</v>
      </c>
      <c r="H194" s="5">
        <v>1</v>
      </c>
      <c r="I194" s="5">
        <f t="shared" si="2"/>
        <v>361000</v>
      </c>
    </row>
    <row r="195" spans="2:9" x14ac:dyDescent="0.25">
      <c r="B195" s="10" t="s">
        <v>797</v>
      </c>
      <c r="C195" s="10" t="s">
        <v>852</v>
      </c>
      <c r="D195" s="2">
        <v>21060401</v>
      </c>
      <c r="E195" s="3" t="s">
        <v>362</v>
      </c>
      <c r="F195" s="2" t="s">
        <v>232</v>
      </c>
      <c r="G195" s="5">
        <v>155000</v>
      </c>
      <c r="H195" s="5">
        <v>1</v>
      </c>
      <c r="I195" s="5">
        <f t="shared" si="2"/>
        <v>155000</v>
      </c>
    </row>
    <row r="196" spans="2:9" ht="37.200000000000003" x14ac:dyDescent="0.25">
      <c r="B196" s="10" t="s">
        <v>797</v>
      </c>
      <c r="C196" s="10" t="s">
        <v>852</v>
      </c>
      <c r="D196" s="2">
        <v>21060402</v>
      </c>
      <c r="E196" s="3" t="s">
        <v>363</v>
      </c>
      <c r="F196" s="2" t="s">
        <v>232</v>
      </c>
      <c r="G196" s="5">
        <v>329500</v>
      </c>
      <c r="H196" s="5">
        <v>1</v>
      </c>
      <c r="I196" s="5">
        <f t="shared" si="2"/>
        <v>329500</v>
      </c>
    </row>
    <row r="197" spans="2:9" x14ac:dyDescent="0.25">
      <c r="B197" s="10" t="s">
        <v>797</v>
      </c>
      <c r="C197" s="10" t="s">
        <v>852</v>
      </c>
      <c r="D197" s="2">
        <v>21060403</v>
      </c>
      <c r="E197" s="3" t="s">
        <v>364</v>
      </c>
      <c r="F197" s="2" t="s">
        <v>232</v>
      </c>
      <c r="G197" s="5">
        <v>32300</v>
      </c>
      <c r="H197" s="5">
        <v>1</v>
      </c>
      <c r="I197" s="5">
        <f t="shared" ref="I197:I260" si="3">H197*G197</f>
        <v>32300</v>
      </c>
    </row>
    <row r="198" spans="2:9" x14ac:dyDescent="0.25">
      <c r="B198" s="10" t="s">
        <v>797</v>
      </c>
      <c r="C198" s="10" t="s">
        <v>852</v>
      </c>
      <c r="D198" s="2">
        <v>21060404</v>
      </c>
      <c r="E198" s="3" t="s">
        <v>365</v>
      </c>
      <c r="F198" s="2" t="s">
        <v>232</v>
      </c>
      <c r="G198" s="5">
        <v>502000</v>
      </c>
      <c r="H198" s="5">
        <v>1</v>
      </c>
      <c r="I198" s="5">
        <f t="shared" si="3"/>
        <v>502000</v>
      </c>
    </row>
    <row r="199" spans="2:9" x14ac:dyDescent="0.25">
      <c r="B199" s="10" t="s">
        <v>797</v>
      </c>
      <c r="C199" s="10" t="s">
        <v>852</v>
      </c>
      <c r="D199" s="2">
        <v>21060501</v>
      </c>
      <c r="E199" s="3" t="s">
        <v>366</v>
      </c>
      <c r="F199" s="2" t="s">
        <v>234</v>
      </c>
      <c r="G199" s="5">
        <v>2804000</v>
      </c>
      <c r="H199" s="5">
        <v>1</v>
      </c>
      <c r="I199" s="5">
        <f t="shared" si="3"/>
        <v>2804000</v>
      </c>
    </row>
    <row r="200" spans="2:9" x14ac:dyDescent="0.25">
      <c r="B200" s="10" t="s">
        <v>797</v>
      </c>
      <c r="C200" s="10" t="s">
        <v>852</v>
      </c>
      <c r="D200" s="2">
        <v>21060502</v>
      </c>
      <c r="E200" s="3" t="s">
        <v>367</v>
      </c>
      <c r="F200" s="2" t="s">
        <v>234</v>
      </c>
      <c r="G200" s="5">
        <v>2986000</v>
      </c>
      <c r="H200" s="5">
        <v>1</v>
      </c>
      <c r="I200" s="5">
        <f t="shared" si="3"/>
        <v>2986000</v>
      </c>
    </row>
    <row r="201" spans="2:9" ht="37.200000000000003" x14ac:dyDescent="0.25">
      <c r="B201" s="10" t="s">
        <v>797</v>
      </c>
      <c r="C201" s="10" t="s">
        <v>852</v>
      </c>
      <c r="D201" s="2">
        <v>21060601</v>
      </c>
      <c r="E201" s="3" t="s">
        <v>368</v>
      </c>
      <c r="F201" s="2" t="s">
        <v>234</v>
      </c>
      <c r="G201" s="5">
        <v>220500</v>
      </c>
      <c r="H201" s="5">
        <v>1</v>
      </c>
      <c r="I201" s="5">
        <f t="shared" si="3"/>
        <v>220500</v>
      </c>
    </row>
    <row r="202" spans="2:9" x14ac:dyDescent="0.25">
      <c r="B202" s="10" t="s">
        <v>797</v>
      </c>
      <c r="C202" s="10" t="s">
        <v>852</v>
      </c>
      <c r="D202" s="2">
        <v>21060602</v>
      </c>
      <c r="E202" s="3" t="s">
        <v>369</v>
      </c>
      <c r="F202" s="2" t="s">
        <v>234</v>
      </c>
      <c r="G202" s="5">
        <v>220500</v>
      </c>
      <c r="H202" s="5">
        <v>1</v>
      </c>
      <c r="I202" s="5">
        <f t="shared" si="3"/>
        <v>220500</v>
      </c>
    </row>
    <row r="203" spans="2:9" ht="55.8" x14ac:dyDescent="0.25">
      <c r="B203" s="10" t="s">
        <v>797</v>
      </c>
      <c r="C203" s="10" t="s">
        <v>852</v>
      </c>
      <c r="D203" s="2">
        <v>21060603</v>
      </c>
      <c r="E203" s="3" t="s">
        <v>81</v>
      </c>
      <c r="F203" s="2" t="s">
        <v>234</v>
      </c>
      <c r="G203" s="5">
        <v>188500</v>
      </c>
      <c r="H203" s="5">
        <v>1</v>
      </c>
      <c r="I203" s="5">
        <f t="shared" si="3"/>
        <v>188500</v>
      </c>
    </row>
    <row r="204" spans="2:9" ht="37.200000000000003" x14ac:dyDescent="0.25">
      <c r="B204" s="10" t="s">
        <v>797</v>
      </c>
      <c r="C204" s="10" t="s">
        <v>852</v>
      </c>
      <c r="D204" s="2">
        <v>21060604</v>
      </c>
      <c r="E204" s="3" t="s">
        <v>82</v>
      </c>
      <c r="F204" s="2" t="s">
        <v>234</v>
      </c>
      <c r="G204" s="5">
        <v>165500</v>
      </c>
      <c r="H204" s="5">
        <v>1</v>
      </c>
      <c r="I204" s="5">
        <f t="shared" si="3"/>
        <v>165500</v>
      </c>
    </row>
    <row r="205" spans="2:9" ht="37.200000000000003" x14ac:dyDescent="0.25">
      <c r="B205" s="10" t="s">
        <v>797</v>
      </c>
      <c r="C205" s="10" t="s">
        <v>852</v>
      </c>
      <c r="D205" s="2">
        <v>21060605</v>
      </c>
      <c r="E205" s="3" t="s">
        <v>370</v>
      </c>
      <c r="F205" s="2" t="s">
        <v>234</v>
      </c>
      <c r="G205" s="5">
        <v>-252000</v>
      </c>
      <c r="H205" s="5">
        <v>1</v>
      </c>
      <c r="I205" s="5">
        <f t="shared" si="3"/>
        <v>-252000</v>
      </c>
    </row>
    <row r="206" spans="2:9" x14ac:dyDescent="0.25">
      <c r="B206" s="10" t="s">
        <v>797</v>
      </c>
      <c r="C206" s="10" t="s">
        <v>852</v>
      </c>
      <c r="D206" s="2">
        <v>21060606</v>
      </c>
      <c r="E206" s="3" t="s">
        <v>371</v>
      </c>
      <c r="F206" s="2" t="s">
        <v>232</v>
      </c>
      <c r="G206" s="5">
        <v>188000</v>
      </c>
      <c r="H206" s="5">
        <v>1</v>
      </c>
      <c r="I206" s="5">
        <f t="shared" si="3"/>
        <v>188000</v>
      </c>
    </row>
    <row r="207" spans="2:9" ht="37.200000000000003" x14ac:dyDescent="0.25">
      <c r="B207" s="10" t="s">
        <v>797</v>
      </c>
      <c r="C207" s="10" t="s">
        <v>852</v>
      </c>
      <c r="D207" s="2">
        <v>21060701</v>
      </c>
      <c r="E207" s="3" t="s">
        <v>372</v>
      </c>
      <c r="F207" s="2" t="s">
        <v>236</v>
      </c>
      <c r="G207" s="5">
        <v>4390</v>
      </c>
      <c r="H207" s="5">
        <v>1</v>
      </c>
      <c r="I207" s="5">
        <f t="shared" si="3"/>
        <v>4390</v>
      </c>
    </row>
    <row r="208" spans="2:9" ht="37.200000000000003" x14ac:dyDescent="0.25">
      <c r="B208" s="10" t="s">
        <v>797</v>
      </c>
      <c r="C208" s="10" t="s">
        <v>852</v>
      </c>
      <c r="D208" s="2">
        <v>21060702</v>
      </c>
      <c r="E208" s="3" t="s">
        <v>373</v>
      </c>
      <c r="F208" s="2" t="s">
        <v>236</v>
      </c>
      <c r="G208" s="5">
        <v>3880</v>
      </c>
      <c r="H208" s="5">
        <v>1</v>
      </c>
      <c r="I208" s="5">
        <f t="shared" si="3"/>
        <v>3880</v>
      </c>
    </row>
    <row r="209" spans="2:9" ht="37.200000000000003" x14ac:dyDescent="0.25">
      <c r="B209" s="10" t="s">
        <v>797</v>
      </c>
      <c r="C209" s="10" t="s">
        <v>852</v>
      </c>
      <c r="D209" s="2">
        <v>21060703</v>
      </c>
      <c r="E209" s="3" t="s">
        <v>374</v>
      </c>
      <c r="F209" s="2" t="s">
        <v>236</v>
      </c>
      <c r="G209" s="5">
        <v>3230</v>
      </c>
      <c r="H209" s="5">
        <v>1</v>
      </c>
      <c r="I209" s="5">
        <f t="shared" si="3"/>
        <v>3230</v>
      </c>
    </row>
    <row r="210" spans="2:9" ht="37.200000000000003" x14ac:dyDescent="0.25">
      <c r="B210" s="10" t="s">
        <v>798</v>
      </c>
      <c r="C210" s="10" t="s">
        <v>852</v>
      </c>
      <c r="D210" s="2">
        <v>21070101</v>
      </c>
      <c r="E210" s="3" t="s">
        <v>375</v>
      </c>
      <c r="F210" s="2" t="s">
        <v>232</v>
      </c>
      <c r="G210" s="5">
        <v>103500</v>
      </c>
      <c r="H210" s="5">
        <v>1</v>
      </c>
      <c r="I210" s="5">
        <f t="shared" si="3"/>
        <v>103500</v>
      </c>
    </row>
    <row r="211" spans="2:9" ht="37.200000000000003" x14ac:dyDescent="0.25">
      <c r="B211" s="10" t="s">
        <v>798</v>
      </c>
      <c r="C211" s="10" t="s">
        <v>852</v>
      </c>
      <c r="D211" s="2">
        <v>21070102</v>
      </c>
      <c r="E211" s="3" t="s">
        <v>376</v>
      </c>
      <c r="F211" s="2" t="s">
        <v>232</v>
      </c>
      <c r="G211" s="5">
        <v>135000</v>
      </c>
      <c r="H211" s="5">
        <v>1</v>
      </c>
      <c r="I211" s="5">
        <f t="shared" si="3"/>
        <v>135000</v>
      </c>
    </row>
    <row r="212" spans="2:9" ht="37.200000000000003" x14ac:dyDescent="0.25">
      <c r="B212" s="10" t="s">
        <v>798</v>
      </c>
      <c r="C212" s="10" t="s">
        <v>852</v>
      </c>
      <c r="D212" s="2">
        <v>21070103</v>
      </c>
      <c r="E212" s="3" t="s">
        <v>377</v>
      </c>
      <c r="F212" s="2" t="s">
        <v>232</v>
      </c>
      <c r="G212" s="5">
        <v>161500</v>
      </c>
      <c r="H212" s="5">
        <v>1</v>
      </c>
      <c r="I212" s="5">
        <f t="shared" si="3"/>
        <v>161500</v>
      </c>
    </row>
    <row r="213" spans="2:9" ht="37.200000000000003" x14ac:dyDescent="0.25">
      <c r="B213" s="10" t="s">
        <v>798</v>
      </c>
      <c r="C213" s="10" t="s">
        <v>852</v>
      </c>
      <c r="D213" s="2">
        <v>21070104</v>
      </c>
      <c r="E213" s="3" t="s">
        <v>378</v>
      </c>
      <c r="F213" s="2" t="s">
        <v>232</v>
      </c>
      <c r="G213" s="5">
        <v>240500</v>
      </c>
      <c r="H213" s="5">
        <v>1</v>
      </c>
      <c r="I213" s="5">
        <f t="shared" si="3"/>
        <v>240500</v>
      </c>
    </row>
    <row r="214" spans="2:9" ht="37.200000000000003" x14ac:dyDescent="0.25">
      <c r="B214" s="10" t="s">
        <v>798</v>
      </c>
      <c r="C214" s="10" t="s">
        <v>852</v>
      </c>
      <c r="D214" s="2">
        <v>21070201</v>
      </c>
      <c r="E214" s="3" t="s">
        <v>379</v>
      </c>
      <c r="F214" s="2" t="s">
        <v>232</v>
      </c>
      <c r="G214" s="5">
        <v>82100</v>
      </c>
      <c r="H214" s="5">
        <v>1</v>
      </c>
      <c r="I214" s="5">
        <f t="shared" si="3"/>
        <v>82100</v>
      </c>
    </row>
    <row r="215" spans="2:9" ht="37.200000000000003" x14ac:dyDescent="0.25">
      <c r="B215" s="10" t="s">
        <v>798</v>
      </c>
      <c r="C215" s="10" t="s">
        <v>852</v>
      </c>
      <c r="D215" s="2">
        <v>21070202</v>
      </c>
      <c r="E215" s="3" t="s">
        <v>380</v>
      </c>
      <c r="F215" s="2" t="s">
        <v>232</v>
      </c>
      <c r="G215" s="5">
        <v>56200</v>
      </c>
      <c r="H215" s="5">
        <v>1</v>
      </c>
      <c r="I215" s="5">
        <f t="shared" si="3"/>
        <v>56200</v>
      </c>
    </row>
    <row r="216" spans="2:9" ht="55.8" x14ac:dyDescent="0.25">
      <c r="B216" s="10" t="s">
        <v>798</v>
      </c>
      <c r="C216" s="10" t="s">
        <v>852</v>
      </c>
      <c r="D216" s="2">
        <v>21070203</v>
      </c>
      <c r="E216" s="3" t="s">
        <v>83</v>
      </c>
      <c r="F216" s="2" t="s">
        <v>232</v>
      </c>
      <c r="G216" s="5">
        <v>41300</v>
      </c>
      <c r="H216" s="5">
        <v>1</v>
      </c>
      <c r="I216" s="5">
        <f t="shared" si="3"/>
        <v>41300</v>
      </c>
    </row>
    <row r="217" spans="2:9" ht="37.200000000000003" x14ac:dyDescent="0.25">
      <c r="B217" s="10" t="s">
        <v>798</v>
      </c>
      <c r="C217" s="10" t="s">
        <v>852</v>
      </c>
      <c r="D217" s="2">
        <v>21070301</v>
      </c>
      <c r="E217" s="3" t="s">
        <v>84</v>
      </c>
      <c r="F217" s="2" t="s">
        <v>232</v>
      </c>
      <c r="G217" s="5">
        <v>87300</v>
      </c>
      <c r="H217" s="5">
        <v>1</v>
      </c>
      <c r="I217" s="5">
        <f t="shared" si="3"/>
        <v>87300</v>
      </c>
    </row>
    <row r="218" spans="2:9" ht="37.200000000000003" x14ac:dyDescent="0.25">
      <c r="B218" s="10" t="s">
        <v>798</v>
      </c>
      <c r="C218" s="10" t="s">
        <v>852</v>
      </c>
      <c r="D218" s="2">
        <v>21070302</v>
      </c>
      <c r="E218" s="3" t="s">
        <v>85</v>
      </c>
      <c r="F218" s="2" t="s">
        <v>232</v>
      </c>
      <c r="G218" s="5">
        <v>2160</v>
      </c>
      <c r="H218" s="5">
        <v>1</v>
      </c>
      <c r="I218" s="5">
        <f t="shared" si="3"/>
        <v>2160</v>
      </c>
    </row>
    <row r="219" spans="2:9" ht="37.200000000000003" x14ac:dyDescent="0.25">
      <c r="B219" s="10" t="s">
        <v>798</v>
      </c>
      <c r="C219" s="10" t="s">
        <v>852</v>
      </c>
      <c r="D219" s="2">
        <v>21070303</v>
      </c>
      <c r="E219" s="3" t="s">
        <v>381</v>
      </c>
      <c r="F219" s="2" t="s">
        <v>235</v>
      </c>
      <c r="G219" s="5">
        <v>6630</v>
      </c>
      <c r="H219" s="5">
        <v>1</v>
      </c>
      <c r="I219" s="5">
        <f t="shared" si="3"/>
        <v>6630</v>
      </c>
    </row>
    <row r="220" spans="2:9" x14ac:dyDescent="0.25">
      <c r="B220" s="10" t="s">
        <v>799</v>
      </c>
      <c r="C220" s="10" t="s">
        <v>852</v>
      </c>
      <c r="D220" s="2">
        <v>21080101</v>
      </c>
      <c r="E220" s="3" t="s">
        <v>382</v>
      </c>
      <c r="F220" s="2" t="s">
        <v>232</v>
      </c>
      <c r="G220" s="5">
        <v>362500</v>
      </c>
      <c r="H220" s="5">
        <v>1</v>
      </c>
      <c r="I220" s="5">
        <f t="shared" si="3"/>
        <v>362500</v>
      </c>
    </row>
    <row r="221" spans="2:9" x14ac:dyDescent="0.25">
      <c r="B221" s="10" t="s">
        <v>799</v>
      </c>
      <c r="C221" s="10" t="s">
        <v>852</v>
      </c>
      <c r="D221" s="2">
        <v>21080102</v>
      </c>
      <c r="E221" s="3" t="s">
        <v>383</v>
      </c>
      <c r="F221" s="2" t="s">
        <v>232</v>
      </c>
      <c r="G221" s="5">
        <v>204000</v>
      </c>
      <c r="H221" s="5">
        <v>1</v>
      </c>
      <c r="I221" s="5">
        <f t="shared" si="3"/>
        <v>204000</v>
      </c>
    </row>
    <row r="222" spans="2:9" x14ac:dyDescent="0.25">
      <c r="B222" s="10" t="s">
        <v>799</v>
      </c>
      <c r="C222" s="10" t="s">
        <v>852</v>
      </c>
      <c r="D222" s="2">
        <v>21080201</v>
      </c>
      <c r="E222" s="3" t="s">
        <v>384</v>
      </c>
      <c r="F222" s="2" t="s">
        <v>232</v>
      </c>
      <c r="G222" s="5">
        <v>435000</v>
      </c>
      <c r="H222" s="5">
        <v>1</v>
      </c>
      <c r="I222" s="5">
        <f t="shared" si="3"/>
        <v>435000</v>
      </c>
    </row>
    <row r="223" spans="2:9" ht="37.200000000000003" x14ac:dyDescent="0.25">
      <c r="B223" s="10" t="s">
        <v>799</v>
      </c>
      <c r="C223" s="10" t="s">
        <v>852</v>
      </c>
      <c r="D223" s="2">
        <v>21080202</v>
      </c>
      <c r="E223" s="3" t="s">
        <v>385</v>
      </c>
      <c r="F223" s="2" t="s">
        <v>232</v>
      </c>
      <c r="G223" s="5">
        <v>458500</v>
      </c>
      <c r="H223" s="5">
        <v>1</v>
      </c>
      <c r="I223" s="5">
        <f t="shared" si="3"/>
        <v>458500</v>
      </c>
    </row>
    <row r="224" spans="2:9" ht="37.200000000000003" x14ac:dyDescent="0.25">
      <c r="B224" s="10" t="s">
        <v>799</v>
      </c>
      <c r="C224" s="10" t="s">
        <v>852</v>
      </c>
      <c r="D224" s="2">
        <v>21080203</v>
      </c>
      <c r="E224" s="3" t="s">
        <v>386</v>
      </c>
      <c r="F224" s="2" t="s">
        <v>232</v>
      </c>
      <c r="G224" s="5">
        <v>595500</v>
      </c>
      <c r="H224" s="5">
        <v>1</v>
      </c>
      <c r="I224" s="5">
        <f t="shared" si="3"/>
        <v>595500</v>
      </c>
    </row>
    <row r="225" spans="2:9" ht="37.200000000000003" x14ac:dyDescent="0.25">
      <c r="B225" s="10" t="s">
        <v>799</v>
      </c>
      <c r="C225" s="10" t="s">
        <v>852</v>
      </c>
      <c r="D225" s="2">
        <v>21080204</v>
      </c>
      <c r="E225" s="3" t="s">
        <v>387</v>
      </c>
      <c r="F225" s="2" t="s">
        <v>232</v>
      </c>
      <c r="G225" s="5">
        <v>669500</v>
      </c>
      <c r="H225" s="5">
        <v>1</v>
      </c>
      <c r="I225" s="5">
        <f t="shared" si="3"/>
        <v>669500</v>
      </c>
    </row>
    <row r="226" spans="2:9" ht="37.200000000000003" x14ac:dyDescent="0.25">
      <c r="B226" s="10" t="s">
        <v>799</v>
      </c>
      <c r="C226" s="10" t="s">
        <v>852</v>
      </c>
      <c r="D226" s="2">
        <v>21080205</v>
      </c>
      <c r="E226" s="3" t="s">
        <v>388</v>
      </c>
      <c r="F226" s="2" t="s">
        <v>232</v>
      </c>
      <c r="G226" s="5">
        <v>750500</v>
      </c>
      <c r="H226" s="5">
        <v>1</v>
      </c>
      <c r="I226" s="5">
        <f t="shared" si="3"/>
        <v>750500</v>
      </c>
    </row>
    <row r="227" spans="2:9" x14ac:dyDescent="0.25">
      <c r="B227" s="10" t="s">
        <v>799</v>
      </c>
      <c r="C227" s="10" t="s">
        <v>852</v>
      </c>
      <c r="D227" s="2">
        <v>21080301</v>
      </c>
      <c r="E227" s="3" t="s">
        <v>389</v>
      </c>
      <c r="F227" s="2" t="s">
        <v>232</v>
      </c>
      <c r="G227" s="5">
        <v>450000</v>
      </c>
      <c r="H227" s="5">
        <v>1</v>
      </c>
      <c r="I227" s="5">
        <f t="shared" si="3"/>
        <v>450000</v>
      </c>
    </row>
    <row r="228" spans="2:9" ht="37.200000000000003" x14ac:dyDescent="0.25">
      <c r="B228" s="10" t="s">
        <v>799</v>
      </c>
      <c r="C228" s="10" t="s">
        <v>852</v>
      </c>
      <c r="D228" s="2">
        <v>21080302</v>
      </c>
      <c r="E228" s="3" t="s">
        <v>390</v>
      </c>
      <c r="F228" s="2" t="s">
        <v>232</v>
      </c>
      <c r="G228" s="5">
        <v>587000</v>
      </c>
      <c r="H228" s="5">
        <v>1</v>
      </c>
      <c r="I228" s="5">
        <f t="shared" si="3"/>
        <v>587000</v>
      </c>
    </row>
    <row r="229" spans="2:9" ht="37.200000000000003" x14ac:dyDescent="0.25">
      <c r="B229" s="10" t="s">
        <v>799</v>
      </c>
      <c r="C229" s="10" t="s">
        <v>852</v>
      </c>
      <c r="D229" s="2">
        <v>21080303</v>
      </c>
      <c r="E229" s="3" t="s">
        <v>86</v>
      </c>
      <c r="F229" s="2" t="s">
        <v>232</v>
      </c>
      <c r="G229" s="5">
        <v>551500</v>
      </c>
      <c r="H229" s="5">
        <v>1</v>
      </c>
      <c r="I229" s="5">
        <f t="shared" si="3"/>
        <v>551500</v>
      </c>
    </row>
    <row r="230" spans="2:9" ht="37.200000000000003" x14ac:dyDescent="0.25">
      <c r="B230" s="10" t="s">
        <v>799</v>
      </c>
      <c r="C230" s="10" t="s">
        <v>852</v>
      </c>
      <c r="D230" s="2">
        <v>21080304</v>
      </c>
      <c r="E230" s="3" t="s">
        <v>87</v>
      </c>
      <c r="F230" s="2" t="s">
        <v>232</v>
      </c>
      <c r="G230" s="5">
        <v>650000</v>
      </c>
      <c r="H230" s="5">
        <v>1</v>
      </c>
      <c r="I230" s="5">
        <f t="shared" si="3"/>
        <v>650000</v>
      </c>
    </row>
    <row r="231" spans="2:9" ht="37.200000000000003" x14ac:dyDescent="0.25">
      <c r="B231" s="10" t="s">
        <v>799</v>
      </c>
      <c r="C231" s="10" t="s">
        <v>852</v>
      </c>
      <c r="D231" s="2">
        <v>21080305</v>
      </c>
      <c r="E231" s="3" t="s">
        <v>88</v>
      </c>
      <c r="F231" s="2" t="s">
        <v>232</v>
      </c>
      <c r="G231" s="5">
        <v>743000</v>
      </c>
      <c r="H231" s="5">
        <v>1</v>
      </c>
      <c r="I231" s="5">
        <f t="shared" si="3"/>
        <v>743000</v>
      </c>
    </row>
    <row r="232" spans="2:9" ht="37.200000000000003" x14ac:dyDescent="0.25">
      <c r="B232" s="10" t="s">
        <v>799</v>
      </c>
      <c r="C232" s="10" t="s">
        <v>852</v>
      </c>
      <c r="D232" s="2">
        <v>21080306</v>
      </c>
      <c r="E232" s="3" t="s">
        <v>89</v>
      </c>
      <c r="F232" s="2" t="s">
        <v>232</v>
      </c>
      <c r="G232" s="5">
        <v>949000</v>
      </c>
      <c r="H232" s="5">
        <v>1</v>
      </c>
      <c r="I232" s="5">
        <f t="shared" si="3"/>
        <v>949000</v>
      </c>
    </row>
    <row r="233" spans="2:9" ht="37.200000000000003" x14ac:dyDescent="0.25">
      <c r="B233" s="10" t="s">
        <v>799</v>
      </c>
      <c r="C233" s="10" t="s">
        <v>852</v>
      </c>
      <c r="D233" s="2">
        <v>21080307</v>
      </c>
      <c r="E233" s="3" t="s">
        <v>90</v>
      </c>
      <c r="F233" s="2" t="s">
        <v>232</v>
      </c>
      <c r="G233" s="5">
        <v>616500</v>
      </c>
      <c r="H233" s="5">
        <v>1</v>
      </c>
      <c r="I233" s="5">
        <f t="shared" si="3"/>
        <v>616500</v>
      </c>
    </row>
    <row r="234" spans="2:9" ht="37.200000000000003" x14ac:dyDescent="0.25">
      <c r="B234" s="10" t="s">
        <v>799</v>
      </c>
      <c r="C234" s="10" t="s">
        <v>852</v>
      </c>
      <c r="D234" s="2">
        <v>21080308</v>
      </c>
      <c r="E234" s="3" t="s">
        <v>91</v>
      </c>
      <c r="F234" s="2" t="s">
        <v>232</v>
      </c>
      <c r="G234" s="5">
        <v>720500</v>
      </c>
      <c r="H234" s="5">
        <v>1</v>
      </c>
      <c r="I234" s="5">
        <f t="shared" si="3"/>
        <v>720500</v>
      </c>
    </row>
    <row r="235" spans="2:9" ht="37.200000000000003" x14ac:dyDescent="0.25">
      <c r="B235" s="10" t="s">
        <v>799</v>
      </c>
      <c r="C235" s="10" t="s">
        <v>852</v>
      </c>
      <c r="D235" s="2">
        <v>21080309</v>
      </c>
      <c r="E235" s="3" t="s">
        <v>92</v>
      </c>
      <c r="F235" s="2" t="s">
        <v>232</v>
      </c>
      <c r="G235" s="5">
        <v>822000</v>
      </c>
      <c r="H235" s="5">
        <v>1</v>
      </c>
      <c r="I235" s="5">
        <f t="shared" si="3"/>
        <v>822000</v>
      </c>
    </row>
    <row r="236" spans="2:9" ht="37.200000000000003" x14ac:dyDescent="0.25">
      <c r="B236" s="10" t="s">
        <v>799</v>
      </c>
      <c r="C236" s="10" t="s">
        <v>852</v>
      </c>
      <c r="D236" s="2">
        <v>21080310</v>
      </c>
      <c r="E236" s="3" t="s">
        <v>93</v>
      </c>
      <c r="F236" s="2" t="s">
        <v>232</v>
      </c>
      <c r="G236" s="5">
        <v>1038000</v>
      </c>
      <c r="H236" s="5">
        <v>1</v>
      </c>
      <c r="I236" s="5">
        <f t="shared" si="3"/>
        <v>1038000</v>
      </c>
    </row>
    <row r="237" spans="2:9" ht="37.200000000000003" x14ac:dyDescent="0.25">
      <c r="B237" s="10" t="s">
        <v>799</v>
      </c>
      <c r="C237" s="10" t="s">
        <v>852</v>
      </c>
      <c r="D237" s="2">
        <v>21080311</v>
      </c>
      <c r="E237" s="3" t="s">
        <v>391</v>
      </c>
      <c r="F237" s="2" t="s">
        <v>232</v>
      </c>
      <c r="G237" s="5">
        <v>2057000</v>
      </c>
      <c r="H237" s="5">
        <v>1</v>
      </c>
      <c r="I237" s="5">
        <f t="shared" si="3"/>
        <v>2057000</v>
      </c>
    </row>
    <row r="238" spans="2:9" x14ac:dyDescent="0.25">
      <c r="B238" s="10" t="s">
        <v>799</v>
      </c>
      <c r="C238" s="10" t="s">
        <v>852</v>
      </c>
      <c r="D238" s="2">
        <v>21080401</v>
      </c>
      <c r="E238" s="3" t="s">
        <v>392</v>
      </c>
      <c r="F238" s="2" t="s">
        <v>232</v>
      </c>
      <c r="G238" s="5">
        <v>295500</v>
      </c>
      <c r="H238" s="5">
        <v>1</v>
      </c>
      <c r="I238" s="5">
        <f t="shared" si="3"/>
        <v>295500</v>
      </c>
    </row>
    <row r="239" spans="2:9" x14ac:dyDescent="0.25">
      <c r="B239" s="10" t="s">
        <v>799</v>
      </c>
      <c r="C239" s="10" t="s">
        <v>852</v>
      </c>
      <c r="D239" s="2">
        <v>21080402</v>
      </c>
      <c r="E239" s="3" t="s">
        <v>393</v>
      </c>
      <c r="F239" s="2" t="s">
        <v>232</v>
      </c>
      <c r="G239" s="5">
        <v>89800</v>
      </c>
      <c r="H239" s="5">
        <v>1</v>
      </c>
      <c r="I239" s="5">
        <f t="shared" si="3"/>
        <v>89800</v>
      </c>
    </row>
    <row r="240" spans="2:9" ht="37.200000000000003" x14ac:dyDescent="0.25">
      <c r="B240" s="10" t="s">
        <v>799</v>
      </c>
      <c r="C240" s="10" t="s">
        <v>852</v>
      </c>
      <c r="D240" s="2">
        <v>21080403</v>
      </c>
      <c r="E240" s="3" t="s">
        <v>94</v>
      </c>
      <c r="F240" s="2" t="s">
        <v>232</v>
      </c>
      <c r="G240" s="5">
        <v>96600</v>
      </c>
      <c r="H240" s="5">
        <v>1</v>
      </c>
      <c r="I240" s="5">
        <f t="shared" si="3"/>
        <v>96600</v>
      </c>
    </row>
    <row r="241" spans="2:9" ht="37.200000000000003" x14ac:dyDescent="0.25">
      <c r="B241" s="10" t="s">
        <v>799</v>
      </c>
      <c r="C241" s="10" t="s">
        <v>852</v>
      </c>
      <c r="D241" s="2">
        <v>21080501</v>
      </c>
      <c r="E241" s="3" t="s">
        <v>394</v>
      </c>
      <c r="F241" s="2" t="s">
        <v>243</v>
      </c>
      <c r="G241" s="5">
        <v>31400</v>
      </c>
      <c r="H241" s="5">
        <v>1</v>
      </c>
      <c r="I241" s="5">
        <f t="shared" si="3"/>
        <v>31400</v>
      </c>
    </row>
    <row r="242" spans="2:9" ht="37.200000000000003" x14ac:dyDescent="0.25">
      <c r="B242" s="10" t="s">
        <v>799</v>
      </c>
      <c r="C242" s="10" t="s">
        <v>852</v>
      </c>
      <c r="D242" s="2">
        <v>21080502</v>
      </c>
      <c r="E242" s="3" t="s">
        <v>395</v>
      </c>
      <c r="F242" s="2" t="s">
        <v>243</v>
      </c>
      <c r="G242" s="5">
        <v>20100</v>
      </c>
      <c r="H242" s="5">
        <v>1</v>
      </c>
      <c r="I242" s="5">
        <f t="shared" si="3"/>
        <v>20100</v>
      </c>
    </row>
    <row r="243" spans="2:9" x14ac:dyDescent="0.25">
      <c r="B243" s="10" t="s">
        <v>799</v>
      </c>
      <c r="C243" s="10" t="s">
        <v>852</v>
      </c>
      <c r="D243" s="2">
        <v>21080601</v>
      </c>
      <c r="E243" s="3" t="s">
        <v>396</v>
      </c>
      <c r="F243" s="2" t="s">
        <v>232</v>
      </c>
      <c r="G243" s="5">
        <v>354000</v>
      </c>
      <c r="H243" s="5">
        <v>1</v>
      </c>
      <c r="I243" s="5">
        <f t="shared" si="3"/>
        <v>354000</v>
      </c>
    </row>
    <row r="244" spans="2:9" ht="37.200000000000003" x14ac:dyDescent="0.25">
      <c r="B244" s="10" t="s">
        <v>799</v>
      </c>
      <c r="C244" s="10" t="s">
        <v>852</v>
      </c>
      <c r="D244" s="2">
        <v>21080701</v>
      </c>
      <c r="E244" s="3" t="s">
        <v>95</v>
      </c>
      <c r="F244" s="2" t="s">
        <v>232</v>
      </c>
      <c r="G244" s="5">
        <v>385500</v>
      </c>
      <c r="H244" s="5">
        <v>1</v>
      </c>
      <c r="I244" s="5">
        <f t="shared" si="3"/>
        <v>385500</v>
      </c>
    </row>
    <row r="245" spans="2:9" ht="55.8" x14ac:dyDescent="0.25">
      <c r="B245" s="10" t="s">
        <v>799</v>
      </c>
      <c r="C245" s="10" t="s">
        <v>852</v>
      </c>
      <c r="D245" s="2">
        <v>21080702</v>
      </c>
      <c r="E245" s="3" t="s">
        <v>96</v>
      </c>
      <c r="F245" s="2" t="s">
        <v>232</v>
      </c>
      <c r="G245" s="5">
        <v>-2000</v>
      </c>
      <c r="H245" s="5">
        <v>1</v>
      </c>
      <c r="I245" s="5">
        <f t="shared" si="3"/>
        <v>-2000</v>
      </c>
    </row>
    <row r="246" spans="2:9" ht="37.200000000000003" x14ac:dyDescent="0.25">
      <c r="B246" s="10" t="s">
        <v>799</v>
      </c>
      <c r="C246" s="10" t="s">
        <v>851</v>
      </c>
      <c r="D246" s="2">
        <v>21080801</v>
      </c>
      <c r="E246" s="3" t="s">
        <v>97</v>
      </c>
      <c r="F246" s="2" t="s">
        <v>232</v>
      </c>
      <c r="G246" s="5">
        <v>0</v>
      </c>
      <c r="H246" s="5">
        <v>1</v>
      </c>
      <c r="I246" s="5">
        <f t="shared" si="3"/>
        <v>0</v>
      </c>
    </row>
    <row r="247" spans="2:9" ht="37.200000000000003" x14ac:dyDescent="0.25">
      <c r="B247" s="10" t="s">
        <v>799</v>
      </c>
      <c r="C247" s="10" t="s">
        <v>851</v>
      </c>
      <c r="D247" s="2">
        <v>21080802</v>
      </c>
      <c r="E247" s="3" t="s">
        <v>98</v>
      </c>
      <c r="F247" s="2" t="s">
        <v>232</v>
      </c>
      <c r="G247" s="5">
        <v>0</v>
      </c>
      <c r="H247" s="5">
        <v>1</v>
      </c>
      <c r="I247" s="5">
        <f t="shared" si="3"/>
        <v>0</v>
      </c>
    </row>
    <row r="248" spans="2:9" ht="37.200000000000003" x14ac:dyDescent="0.25">
      <c r="B248" s="10" t="s">
        <v>799</v>
      </c>
      <c r="C248" s="10" t="s">
        <v>852</v>
      </c>
      <c r="D248" s="2">
        <v>21080901</v>
      </c>
      <c r="E248" s="3" t="s">
        <v>397</v>
      </c>
      <c r="F248" s="2" t="s">
        <v>234</v>
      </c>
      <c r="G248" s="5">
        <v>295500</v>
      </c>
      <c r="H248" s="5">
        <v>1</v>
      </c>
      <c r="I248" s="5">
        <f t="shared" si="3"/>
        <v>295500</v>
      </c>
    </row>
    <row r="249" spans="2:9" ht="37.200000000000003" x14ac:dyDescent="0.25">
      <c r="B249" s="10" t="s">
        <v>799</v>
      </c>
      <c r="C249" s="10" t="s">
        <v>852</v>
      </c>
      <c r="D249" s="2">
        <v>21080902</v>
      </c>
      <c r="E249" s="3" t="s">
        <v>398</v>
      </c>
      <c r="F249" s="2" t="s">
        <v>234</v>
      </c>
      <c r="G249" s="5">
        <v>816500</v>
      </c>
      <c r="H249" s="5">
        <v>1</v>
      </c>
      <c r="I249" s="5">
        <f t="shared" si="3"/>
        <v>816500</v>
      </c>
    </row>
    <row r="250" spans="2:9" x14ac:dyDescent="0.25">
      <c r="B250" s="10" t="s">
        <v>799</v>
      </c>
      <c r="C250" s="10" t="s">
        <v>852</v>
      </c>
      <c r="D250" s="2">
        <v>21081001</v>
      </c>
      <c r="E250" s="3" t="s">
        <v>399</v>
      </c>
      <c r="F250" s="2" t="s">
        <v>232</v>
      </c>
      <c r="G250" s="5">
        <v>596000</v>
      </c>
      <c r="H250" s="5">
        <v>1</v>
      </c>
      <c r="I250" s="5">
        <f t="shared" si="3"/>
        <v>596000</v>
      </c>
    </row>
    <row r="251" spans="2:9" ht="37.200000000000003" x14ac:dyDescent="0.25">
      <c r="B251" s="10" t="s">
        <v>799</v>
      </c>
      <c r="C251" s="10" t="s">
        <v>852</v>
      </c>
      <c r="D251" s="2">
        <v>21081002</v>
      </c>
      <c r="E251" s="3" t="s">
        <v>400</v>
      </c>
      <c r="F251" s="2" t="s">
        <v>232</v>
      </c>
      <c r="G251" s="5">
        <v>1076000</v>
      </c>
      <c r="H251" s="5">
        <v>1</v>
      </c>
      <c r="I251" s="5">
        <f t="shared" si="3"/>
        <v>1076000</v>
      </c>
    </row>
    <row r="252" spans="2:9" x14ac:dyDescent="0.25">
      <c r="B252" s="10" t="s">
        <v>799</v>
      </c>
      <c r="C252" s="10" t="s">
        <v>852</v>
      </c>
      <c r="D252" s="2">
        <v>21081003</v>
      </c>
      <c r="E252" s="3" t="s">
        <v>401</v>
      </c>
      <c r="F252" s="2" t="s">
        <v>232</v>
      </c>
      <c r="G252" s="5">
        <v>761500</v>
      </c>
      <c r="H252" s="5">
        <v>1</v>
      </c>
      <c r="I252" s="5">
        <f t="shared" si="3"/>
        <v>761500</v>
      </c>
    </row>
    <row r="253" spans="2:9" x14ac:dyDescent="0.25">
      <c r="B253" s="10" t="s">
        <v>799</v>
      </c>
      <c r="C253" s="10" t="s">
        <v>852</v>
      </c>
      <c r="D253" s="2">
        <v>21081004</v>
      </c>
      <c r="E253" s="3" t="s">
        <v>402</v>
      </c>
      <c r="F253" s="2" t="s">
        <v>232</v>
      </c>
      <c r="G253" s="5">
        <v>958000</v>
      </c>
      <c r="H253" s="5">
        <v>1</v>
      </c>
      <c r="I253" s="5">
        <f t="shared" si="3"/>
        <v>958000</v>
      </c>
    </row>
    <row r="254" spans="2:9" ht="55.8" x14ac:dyDescent="0.25">
      <c r="B254" s="10" t="s">
        <v>799</v>
      </c>
      <c r="C254" s="10" t="s">
        <v>852</v>
      </c>
      <c r="D254" s="2">
        <v>21081005</v>
      </c>
      <c r="E254" s="3" t="s">
        <v>99</v>
      </c>
      <c r="F254" s="2" t="s">
        <v>238</v>
      </c>
      <c r="G254" s="5">
        <v>4</v>
      </c>
      <c r="H254" s="5">
        <v>1</v>
      </c>
      <c r="I254" s="5">
        <f t="shared" si="3"/>
        <v>4</v>
      </c>
    </row>
    <row r="255" spans="2:9" ht="37.200000000000003" x14ac:dyDescent="0.25">
      <c r="B255" s="10" t="s">
        <v>799</v>
      </c>
      <c r="C255" s="10" t="s">
        <v>852</v>
      </c>
      <c r="D255" s="2">
        <v>21081006</v>
      </c>
      <c r="E255" s="3" t="s">
        <v>403</v>
      </c>
      <c r="F255" s="2" t="s">
        <v>238</v>
      </c>
      <c r="G255" s="5">
        <v>1.5</v>
      </c>
      <c r="H255" s="5">
        <v>1</v>
      </c>
      <c r="I255" s="5">
        <f t="shared" si="3"/>
        <v>1.5</v>
      </c>
    </row>
    <row r="256" spans="2:9" ht="37.200000000000003" x14ac:dyDescent="0.25">
      <c r="B256" s="10" t="s">
        <v>799</v>
      </c>
      <c r="C256" s="10" t="s">
        <v>852</v>
      </c>
      <c r="D256" s="2">
        <v>21081007</v>
      </c>
      <c r="E256" s="3" t="s">
        <v>404</v>
      </c>
      <c r="F256" s="2" t="s">
        <v>238</v>
      </c>
      <c r="G256" s="5">
        <v>4</v>
      </c>
      <c r="H256" s="5">
        <v>1</v>
      </c>
      <c r="I256" s="5">
        <f t="shared" si="3"/>
        <v>4</v>
      </c>
    </row>
    <row r="257" spans="2:9" ht="37.200000000000003" x14ac:dyDescent="0.25">
      <c r="B257" s="10" t="s">
        <v>800</v>
      </c>
      <c r="C257" s="10" t="s">
        <v>852</v>
      </c>
      <c r="D257" s="2">
        <v>21090101</v>
      </c>
      <c r="E257" s="3" t="s">
        <v>405</v>
      </c>
      <c r="F257" s="2" t="s">
        <v>242</v>
      </c>
      <c r="G257" s="5">
        <v>59900</v>
      </c>
      <c r="H257" s="5">
        <v>1</v>
      </c>
      <c r="I257" s="5">
        <f t="shared" si="3"/>
        <v>59900</v>
      </c>
    </row>
    <row r="258" spans="2:9" ht="37.200000000000003" x14ac:dyDescent="0.25">
      <c r="B258" s="10" t="s">
        <v>800</v>
      </c>
      <c r="C258" s="10" t="s">
        <v>852</v>
      </c>
      <c r="D258" s="2">
        <v>21090102</v>
      </c>
      <c r="E258" s="3" t="s">
        <v>406</v>
      </c>
      <c r="F258" s="2" t="s">
        <v>242</v>
      </c>
      <c r="G258" s="5">
        <v>56900</v>
      </c>
      <c r="H258" s="5">
        <v>1</v>
      </c>
      <c r="I258" s="5">
        <f t="shared" si="3"/>
        <v>56900</v>
      </c>
    </row>
    <row r="259" spans="2:9" ht="37.200000000000003" x14ac:dyDescent="0.25">
      <c r="B259" s="10" t="s">
        <v>800</v>
      </c>
      <c r="C259" s="10" t="s">
        <v>852</v>
      </c>
      <c r="D259" s="2">
        <v>21090103</v>
      </c>
      <c r="E259" s="3" t="s">
        <v>407</v>
      </c>
      <c r="F259" s="2" t="s">
        <v>242</v>
      </c>
      <c r="G259" s="5">
        <v>55200</v>
      </c>
      <c r="H259" s="5">
        <v>1</v>
      </c>
      <c r="I259" s="5">
        <f t="shared" si="3"/>
        <v>55200</v>
      </c>
    </row>
    <row r="260" spans="2:9" x14ac:dyDescent="0.25">
      <c r="B260" s="10" t="s">
        <v>800</v>
      </c>
      <c r="C260" s="10" t="s">
        <v>852</v>
      </c>
      <c r="D260" s="2">
        <v>21090104</v>
      </c>
      <c r="E260" s="3" t="s">
        <v>408</v>
      </c>
      <c r="F260" s="2" t="s">
        <v>239</v>
      </c>
      <c r="G260" s="5">
        <v>36500</v>
      </c>
      <c r="H260" s="5">
        <v>1</v>
      </c>
      <c r="I260" s="5">
        <f t="shared" si="3"/>
        <v>36500</v>
      </c>
    </row>
    <row r="261" spans="2:9" ht="37.200000000000003" x14ac:dyDescent="0.25">
      <c r="B261" s="10" t="s">
        <v>800</v>
      </c>
      <c r="C261" s="10" t="s">
        <v>852</v>
      </c>
      <c r="D261" s="2">
        <v>21090201</v>
      </c>
      <c r="E261" s="3" t="s">
        <v>409</v>
      </c>
      <c r="F261" s="2" t="s">
        <v>242</v>
      </c>
      <c r="G261" s="5">
        <v>56800</v>
      </c>
      <c r="H261" s="5">
        <v>1</v>
      </c>
      <c r="I261" s="5">
        <f t="shared" ref="I261:I324" si="4">H261*G261</f>
        <v>56800</v>
      </c>
    </row>
    <row r="262" spans="2:9" ht="37.200000000000003" x14ac:dyDescent="0.25">
      <c r="B262" s="10" t="s">
        <v>800</v>
      </c>
      <c r="C262" s="10" t="s">
        <v>852</v>
      </c>
      <c r="D262" s="2">
        <v>21090202</v>
      </c>
      <c r="E262" s="3" t="s">
        <v>410</v>
      </c>
      <c r="F262" s="2" t="s">
        <v>242</v>
      </c>
      <c r="G262" s="5">
        <v>45600</v>
      </c>
      <c r="H262" s="5">
        <v>1</v>
      </c>
      <c r="I262" s="5">
        <f t="shared" si="4"/>
        <v>45600</v>
      </c>
    </row>
    <row r="263" spans="2:9" ht="37.200000000000003" x14ac:dyDescent="0.25">
      <c r="B263" s="10" t="s">
        <v>800</v>
      </c>
      <c r="C263" s="10" t="s">
        <v>852</v>
      </c>
      <c r="D263" s="2">
        <v>21090203</v>
      </c>
      <c r="E263" s="3" t="s">
        <v>411</v>
      </c>
      <c r="F263" s="2" t="s">
        <v>242</v>
      </c>
      <c r="G263" s="5">
        <v>43400</v>
      </c>
      <c r="H263" s="5">
        <v>1</v>
      </c>
      <c r="I263" s="5">
        <f t="shared" si="4"/>
        <v>43400</v>
      </c>
    </row>
    <row r="264" spans="2:9" ht="37.200000000000003" x14ac:dyDescent="0.25">
      <c r="B264" s="10" t="s">
        <v>800</v>
      </c>
      <c r="C264" s="10" t="s">
        <v>852</v>
      </c>
      <c r="D264" s="2">
        <v>21090204</v>
      </c>
      <c r="E264" s="3" t="s">
        <v>412</v>
      </c>
      <c r="F264" s="2" t="s">
        <v>242</v>
      </c>
      <c r="G264" s="5">
        <v>57500</v>
      </c>
      <c r="H264" s="5">
        <v>1</v>
      </c>
      <c r="I264" s="5">
        <f t="shared" si="4"/>
        <v>57500</v>
      </c>
    </row>
    <row r="265" spans="2:9" ht="37.200000000000003" x14ac:dyDescent="0.25">
      <c r="B265" s="10" t="s">
        <v>800</v>
      </c>
      <c r="C265" s="10" t="s">
        <v>852</v>
      </c>
      <c r="D265" s="2">
        <v>21090205</v>
      </c>
      <c r="E265" s="3" t="s">
        <v>413</v>
      </c>
      <c r="F265" s="2" t="s">
        <v>242</v>
      </c>
      <c r="G265" s="5">
        <v>46100</v>
      </c>
      <c r="H265" s="5">
        <v>1</v>
      </c>
      <c r="I265" s="5">
        <f t="shared" si="4"/>
        <v>46100</v>
      </c>
    </row>
    <row r="266" spans="2:9" ht="37.200000000000003" x14ac:dyDescent="0.25">
      <c r="B266" s="10" t="s">
        <v>800</v>
      </c>
      <c r="C266" s="10" t="s">
        <v>852</v>
      </c>
      <c r="D266" s="2">
        <v>21090206</v>
      </c>
      <c r="E266" s="3" t="s">
        <v>414</v>
      </c>
      <c r="F266" s="2" t="s">
        <v>242</v>
      </c>
      <c r="G266" s="5">
        <v>43800</v>
      </c>
      <c r="H266" s="5">
        <v>1</v>
      </c>
      <c r="I266" s="5">
        <f t="shared" si="4"/>
        <v>43800</v>
      </c>
    </row>
    <row r="267" spans="2:9" ht="37.200000000000003" x14ac:dyDescent="0.25">
      <c r="B267" s="10" t="s">
        <v>800</v>
      </c>
      <c r="C267" s="10" t="s">
        <v>852</v>
      </c>
      <c r="D267" s="2">
        <v>21090401</v>
      </c>
      <c r="E267" s="3" t="s">
        <v>100</v>
      </c>
      <c r="F267" s="2" t="s">
        <v>242</v>
      </c>
      <c r="G267" s="5">
        <v>2410</v>
      </c>
      <c r="H267" s="5">
        <v>1</v>
      </c>
      <c r="I267" s="5">
        <f t="shared" si="4"/>
        <v>2410</v>
      </c>
    </row>
    <row r="268" spans="2:9" x14ac:dyDescent="0.25">
      <c r="B268" s="10" t="s">
        <v>800</v>
      </c>
      <c r="C268" s="10" t="s">
        <v>852</v>
      </c>
      <c r="D268" s="2">
        <v>21090501</v>
      </c>
      <c r="E268" s="3" t="s">
        <v>415</v>
      </c>
      <c r="F268" s="2" t="s">
        <v>242</v>
      </c>
      <c r="G268" s="5">
        <v>73600</v>
      </c>
      <c r="H268" s="5">
        <v>1</v>
      </c>
      <c r="I268" s="5">
        <f t="shared" si="4"/>
        <v>73600</v>
      </c>
    </row>
    <row r="269" spans="2:9" x14ac:dyDescent="0.25">
      <c r="B269" s="10" t="s">
        <v>800</v>
      </c>
      <c r="C269" s="10" t="s">
        <v>852</v>
      </c>
      <c r="D269" s="2">
        <v>21090502</v>
      </c>
      <c r="E269" s="3" t="s">
        <v>416</v>
      </c>
      <c r="F269" s="2" t="s">
        <v>242</v>
      </c>
      <c r="G269" s="5">
        <v>90900</v>
      </c>
      <c r="H269" s="5">
        <v>1</v>
      </c>
      <c r="I269" s="5">
        <f t="shared" si="4"/>
        <v>90900</v>
      </c>
    </row>
    <row r="270" spans="2:9" ht="37.200000000000003" x14ac:dyDescent="0.25">
      <c r="B270" s="10" t="s">
        <v>800</v>
      </c>
      <c r="C270" s="10" t="s">
        <v>852</v>
      </c>
      <c r="D270" s="2">
        <v>21090503</v>
      </c>
      <c r="E270" s="3" t="s">
        <v>101</v>
      </c>
      <c r="F270" s="2" t="s">
        <v>242</v>
      </c>
      <c r="G270" s="5">
        <v>86400</v>
      </c>
      <c r="H270" s="5">
        <v>1</v>
      </c>
      <c r="I270" s="5">
        <f t="shared" si="4"/>
        <v>86400</v>
      </c>
    </row>
    <row r="271" spans="2:9" x14ac:dyDescent="0.25">
      <c r="B271" s="10" t="s">
        <v>800</v>
      </c>
      <c r="C271" s="10" t="s">
        <v>852</v>
      </c>
      <c r="D271" s="2">
        <v>21090504</v>
      </c>
      <c r="E271" s="3" t="s">
        <v>417</v>
      </c>
      <c r="F271" s="2" t="s">
        <v>239</v>
      </c>
      <c r="G271" s="5">
        <v>20100</v>
      </c>
      <c r="H271" s="5">
        <v>1</v>
      </c>
      <c r="I271" s="5">
        <f t="shared" si="4"/>
        <v>20100</v>
      </c>
    </row>
    <row r="272" spans="2:9" ht="37.200000000000003" x14ac:dyDescent="0.25">
      <c r="B272" s="10" t="s">
        <v>800</v>
      </c>
      <c r="C272" s="10" t="s">
        <v>852</v>
      </c>
      <c r="D272" s="2">
        <v>21090601</v>
      </c>
      <c r="E272" s="3" t="s">
        <v>102</v>
      </c>
      <c r="F272" s="2" t="s">
        <v>242</v>
      </c>
      <c r="G272" s="5">
        <v>68000</v>
      </c>
      <c r="H272" s="5">
        <v>1</v>
      </c>
      <c r="I272" s="5">
        <f t="shared" si="4"/>
        <v>68000</v>
      </c>
    </row>
    <row r="273" spans="2:9" ht="55.8" x14ac:dyDescent="0.25">
      <c r="B273" s="10" t="s">
        <v>800</v>
      </c>
      <c r="C273" s="10" t="s">
        <v>852</v>
      </c>
      <c r="D273" s="2">
        <v>21090602</v>
      </c>
      <c r="E273" s="3" t="s">
        <v>103</v>
      </c>
      <c r="F273" s="2" t="s">
        <v>242</v>
      </c>
      <c r="G273" s="5">
        <v>73700</v>
      </c>
      <c r="H273" s="5">
        <v>1</v>
      </c>
      <c r="I273" s="5">
        <f t="shared" si="4"/>
        <v>73700</v>
      </c>
    </row>
    <row r="274" spans="2:9" ht="37.200000000000003" x14ac:dyDescent="0.25">
      <c r="B274" s="10" t="s">
        <v>800</v>
      </c>
      <c r="C274" s="10" t="s">
        <v>851</v>
      </c>
      <c r="D274" s="2">
        <v>21090701</v>
      </c>
      <c r="E274" s="3" t="s">
        <v>104</v>
      </c>
      <c r="F274" s="2" t="s">
        <v>242</v>
      </c>
      <c r="G274" s="5">
        <v>0</v>
      </c>
      <c r="H274" s="5">
        <v>1</v>
      </c>
      <c r="I274" s="5">
        <f t="shared" si="4"/>
        <v>0</v>
      </c>
    </row>
    <row r="275" spans="2:9" x14ac:dyDescent="0.25">
      <c r="B275" s="10" t="s">
        <v>800</v>
      </c>
      <c r="C275" s="10" t="s">
        <v>852</v>
      </c>
      <c r="D275" s="2">
        <v>21090702</v>
      </c>
      <c r="E275" s="3" t="s">
        <v>418</v>
      </c>
      <c r="F275" s="2" t="s">
        <v>242</v>
      </c>
      <c r="G275" s="5">
        <v>109000</v>
      </c>
      <c r="H275" s="5">
        <v>1</v>
      </c>
      <c r="I275" s="5">
        <f t="shared" si="4"/>
        <v>109000</v>
      </c>
    </row>
    <row r="276" spans="2:9" x14ac:dyDescent="0.25">
      <c r="B276" s="10" t="s">
        <v>800</v>
      </c>
      <c r="C276" s="10" t="s">
        <v>851</v>
      </c>
      <c r="D276" s="2">
        <v>21090703</v>
      </c>
      <c r="E276" s="3" t="s">
        <v>419</v>
      </c>
      <c r="F276" s="2" t="s">
        <v>242</v>
      </c>
      <c r="G276" s="5">
        <v>0</v>
      </c>
      <c r="H276" s="5">
        <v>1</v>
      </c>
      <c r="I276" s="5">
        <f t="shared" si="4"/>
        <v>0</v>
      </c>
    </row>
    <row r="277" spans="2:9" ht="37.200000000000003" x14ac:dyDescent="0.25">
      <c r="B277" s="10" t="s">
        <v>805</v>
      </c>
      <c r="C277" s="10" t="s">
        <v>852</v>
      </c>
      <c r="D277" s="2">
        <v>21100101</v>
      </c>
      <c r="E277" s="3" t="s">
        <v>420</v>
      </c>
      <c r="F277" s="2" t="s">
        <v>242</v>
      </c>
      <c r="G277" s="5">
        <v>79900</v>
      </c>
      <c r="H277" s="5">
        <v>1</v>
      </c>
      <c r="I277" s="5">
        <f t="shared" si="4"/>
        <v>79900</v>
      </c>
    </row>
    <row r="278" spans="2:9" ht="37.200000000000003" x14ac:dyDescent="0.25">
      <c r="B278" s="10" t="s">
        <v>805</v>
      </c>
      <c r="C278" s="10" t="s">
        <v>852</v>
      </c>
      <c r="D278" s="2">
        <v>21100102</v>
      </c>
      <c r="E278" s="3" t="s">
        <v>421</v>
      </c>
      <c r="F278" s="2" t="s">
        <v>242</v>
      </c>
      <c r="G278" s="5">
        <v>83900</v>
      </c>
      <c r="H278" s="5">
        <v>1</v>
      </c>
      <c r="I278" s="5">
        <f t="shared" si="4"/>
        <v>83900</v>
      </c>
    </row>
    <row r="279" spans="2:9" ht="37.200000000000003" x14ac:dyDescent="0.25">
      <c r="B279" s="10" t="s">
        <v>805</v>
      </c>
      <c r="C279" s="10" t="s">
        <v>852</v>
      </c>
      <c r="D279" s="2">
        <v>21100103</v>
      </c>
      <c r="E279" s="3" t="s">
        <v>422</v>
      </c>
      <c r="F279" s="2" t="s">
        <v>242</v>
      </c>
      <c r="G279" s="5">
        <v>85500</v>
      </c>
      <c r="H279" s="5">
        <v>1</v>
      </c>
      <c r="I279" s="5">
        <f t="shared" si="4"/>
        <v>85500</v>
      </c>
    </row>
    <row r="280" spans="2:9" ht="37.200000000000003" x14ac:dyDescent="0.25">
      <c r="B280" s="10" t="s">
        <v>805</v>
      </c>
      <c r="C280" s="10" t="s">
        <v>852</v>
      </c>
      <c r="D280" s="2">
        <v>21100104</v>
      </c>
      <c r="E280" s="3" t="s">
        <v>423</v>
      </c>
      <c r="F280" s="2" t="s">
        <v>242</v>
      </c>
      <c r="G280" s="5">
        <v>93900</v>
      </c>
      <c r="H280" s="5">
        <v>1</v>
      </c>
      <c r="I280" s="5">
        <f t="shared" si="4"/>
        <v>93900</v>
      </c>
    </row>
    <row r="281" spans="2:9" ht="37.200000000000003" x14ac:dyDescent="0.25">
      <c r="B281" s="10" t="s">
        <v>805</v>
      </c>
      <c r="C281" s="10" t="s">
        <v>852</v>
      </c>
      <c r="D281" s="2">
        <v>21100201</v>
      </c>
      <c r="E281" s="3" t="s">
        <v>424</v>
      </c>
      <c r="F281" s="2" t="s">
        <v>242</v>
      </c>
      <c r="G281" s="5">
        <v>121500</v>
      </c>
      <c r="H281" s="5">
        <v>1</v>
      </c>
      <c r="I281" s="5">
        <f t="shared" si="4"/>
        <v>121500</v>
      </c>
    </row>
    <row r="282" spans="2:9" ht="37.200000000000003" x14ac:dyDescent="0.25">
      <c r="B282" s="10" t="s">
        <v>805</v>
      </c>
      <c r="C282" s="10" t="s">
        <v>852</v>
      </c>
      <c r="D282" s="2">
        <v>21100202</v>
      </c>
      <c r="E282" s="3" t="s">
        <v>425</v>
      </c>
      <c r="F282" s="2" t="s">
        <v>242</v>
      </c>
      <c r="G282" s="5">
        <v>125500</v>
      </c>
      <c r="H282" s="5">
        <v>1</v>
      </c>
      <c r="I282" s="5">
        <f t="shared" si="4"/>
        <v>125500</v>
      </c>
    </row>
    <row r="283" spans="2:9" ht="37.200000000000003" x14ac:dyDescent="0.25">
      <c r="B283" s="10" t="s">
        <v>805</v>
      </c>
      <c r="C283" s="10" t="s">
        <v>852</v>
      </c>
      <c r="D283" s="2">
        <v>21100203</v>
      </c>
      <c r="E283" s="3" t="s">
        <v>426</v>
      </c>
      <c r="F283" s="2" t="s">
        <v>242</v>
      </c>
      <c r="G283" s="5">
        <v>127000</v>
      </c>
      <c r="H283" s="5">
        <v>1</v>
      </c>
      <c r="I283" s="5">
        <f t="shared" si="4"/>
        <v>127000</v>
      </c>
    </row>
    <row r="284" spans="2:9" ht="37.200000000000003" x14ac:dyDescent="0.25">
      <c r="B284" s="10" t="s">
        <v>805</v>
      </c>
      <c r="C284" s="10" t="s">
        <v>852</v>
      </c>
      <c r="D284" s="2">
        <v>21100204</v>
      </c>
      <c r="E284" s="3" t="s">
        <v>427</v>
      </c>
      <c r="F284" s="2" t="s">
        <v>242</v>
      </c>
      <c r="G284" s="5">
        <v>135500</v>
      </c>
      <c r="H284" s="5">
        <v>1</v>
      </c>
      <c r="I284" s="5">
        <f t="shared" si="4"/>
        <v>135500</v>
      </c>
    </row>
    <row r="285" spans="2:9" x14ac:dyDescent="0.25">
      <c r="B285" s="10" t="s">
        <v>805</v>
      </c>
      <c r="C285" s="10" t="s">
        <v>851</v>
      </c>
      <c r="D285" s="2">
        <v>21100301</v>
      </c>
      <c r="E285" s="3" t="s">
        <v>428</v>
      </c>
      <c r="F285" s="2" t="s">
        <v>242</v>
      </c>
      <c r="G285" s="5">
        <v>0</v>
      </c>
      <c r="H285" s="5">
        <v>1</v>
      </c>
      <c r="I285" s="5">
        <f t="shared" si="4"/>
        <v>0</v>
      </c>
    </row>
    <row r="286" spans="2:9" ht="37.200000000000003" x14ac:dyDescent="0.25">
      <c r="B286" s="10" t="s">
        <v>805</v>
      </c>
      <c r="C286" s="10" t="s">
        <v>852</v>
      </c>
      <c r="D286" s="2">
        <v>21100302</v>
      </c>
      <c r="E286" s="3" t="s">
        <v>105</v>
      </c>
      <c r="F286" s="2" t="s">
        <v>242</v>
      </c>
      <c r="G286" s="5">
        <v>87600</v>
      </c>
      <c r="H286" s="5">
        <v>1</v>
      </c>
      <c r="I286" s="5">
        <f t="shared" si="4"/>
        <v>87600</v>
      </c>
    </row>
    <row r="287" spans="2:9" ht="37.200000000000003" x14ac:dyDescent="0.25">
      <c r="B287" s="10" t="s">
        <v>805</v>
      </c>
      <c r="C287" s="10" t="s">
        <v>852</v>
      </c>
      <c r="D287" s="2">
        <v>21100303</v>
      </c>
      <c r="E287" s="3" t="s">
        <v>106</v>
      </c>
      <c r="F287" s="2" t="s">
        <v>242</v>
      </c>
      <c r="G287" s="5">
        <v>68600</v>
      </c>
      <c r="H287" s="5">
        <v>1</v>
      </c>
      <c r="I287" s="5">
        <f t="shared" si="4"/>
        <v>68600</v>
      </c>
    </row>
    <row r="288" spans="2:9" ht="55.8" x14ac:dyDescent="0.25">
      <c r="B288" s="10" t="s">
        <v>805</v>
      </c>
      <c r="C288" s="10" t="s">
        <v>852</v>
      </c>
      <c r="D288" s="2">
        <v>21100304</v>
      </c>
      <c r="E288" s="3" t="s">
        <v>107</v>
      </c>
      <c r="F288" s="2" t="s">
        <v>238</v>
      </c>
      <c r="G288" s="5">
        <v>5</v>
      </c>
      <c r="H288" s="5">
        <v>1</v>
      </c>
      <c r="I288" s="5">
        <f t="shared" si="4"/>
        <v>5</v>
      </c>
    </row>
    <row r="289" spans="2:9" x14ac:dyDescent="0.25">
      <c r="B289" s="10" t="s">
        <v>805</v>
      </c>
      <c r="C289" s="10" t="s">
        <v>852</v>
      </c>
      <c r="D289" s="2">
        <v>21100305</v>
      </c>
      <c r="E289" s="3" t="s">
        <v>429</v>
      </c>
      <c r="F289" s="2" t="s">
        <v>242</v>
      </c>
      <c r="G289" s="5">
        <v>34400</v>
      </c>
      <c r="H289" s="5">
        <v>1</v>
      </c>
      <c r="I289" s="5">
        <f t="shared" si="4"/>
        <v>34400</v>
      </c>
    </row>
    <row r="290" spans="2:9" ht="37.200000000000003" x14ac:dyDescent="0.25">
      <c r="B290" s="10" t="s">
        <v>805</v>
      </c>
      <c r="C290" s="10" t="s">
        <v>852</v>
      </c>
      <c r="D290" s="2">
        <v>21100306</v>
      </c>
      <c r="E290" s="3" t="s">
        <v>430</v>
      </c>
      <c r="F290" s="2" t="s">
        <v>238</v>
      </c>
      <c r="G290" s="5">
        <v>1.5</v>
      </c>
      <c r="H290" s="5">
        <v>1</v>
      </c>
      <c r="I290" s="5">
        <f t="shared" si="4"/>
        <v>1.5</v>
      </c>
    </row>
    <row r="291" spans="2:9" ht="37.200000000000003" x14ac:dyDescent="0.25">
      <c r="B291" s="10" t="s">
        <v>805</v>
      </c>
      <c r="C291" s="10" t="s">
        <v>852</v>
      </c>
      <c r="D291" s="2">
        <v>21100307</v>
      </c>
      <c r="E291" s="3" t="s">
        <v>431</v>
      </c>
      <c r="F291" s="2" t="s">
        <v>238</v>
      </c>
      <c r="G291" s="5">
        <v>4</v>
      </c>
      <c r="H291" s="5">
        <v>1</v>
      </c>
      <c r="I291" s="5">
        <f t="shared" si="4"/>
        <v>4</v>
      </c>
    </row>
    <row r="292" spans="2:9" ht="55.8" x14ac:dyDescent="0.25">
      <c r="B292" s="10" t="s">
        <v>805</v>
      </c>
      <c r="C292" s="10" t="s">
        <v>851</v>
      </c>
      <c r="D292" s="2">
        <v>21100401</v>
      </c>
      <c r="E292" s="3" t="s">
        <v>108</v>
      </c>
      <c r="F292" s="2" t="s">
        <v>235</v>
      </c>
      <c r="G292" s="5">
        <v>0</v>
      </c>
      <c r="H292" s="5">
        <v>1</v>
      </c>
      <c r="I292" s="5">
        <f t="shared" si="4"/>
        <v>0</v>
      </c>
    </row>
    <row r="293" spans="2:9" ht="55.8" x14ac:dyDescent="0.25">
      <c r="B293" s="10" t="s">
        <v>805</v>
      </c>
      <c r="C293" s="10" t="s">
        <v>851</v>
      </c>
      <c r="D293" s="2">
        <v>21100402</v>
      </c>
      <c r="E293" s="3" t="s">
        <v>109</v>
      </c>
      <c r="F293" s="2" t="s">
        <v>235</v>
      </c>
      <c r="G293" s="5">
        <v>0</v>
      </c>
      <c r="H293" s="5">
        <v>1</v>
      </c>
      <c r="I293" s="5">
        <f t="shared" si="4"/>
        <v>0</v>
      </c>
    </row>
    <row r="294" spans="2:9" x14ac:dyDescent="0.25">
      <c r="B294" s="10" t="s">
        <v>805</v>
      </c>
      <c r="C294" s="10" t="s">
        <v>852</v>
      </c>
      <c r="D294" s="2">
        <v>21100403</v>
      </c>
      <c r="E294" s="3" t="s">
        <v>432</v>
      </c>
      <c r="F294" s="2" t="s">
        <v>242</v>
      </c>
      <c r="G294" s="5">
        <v>76400</v>
      </c>
      <c r="H294" s="5">
        <v>1</v>
      </c>
      <c r="I294" s="5">
        <f t="shared" si="4"/>
        <v>76400</v>
      </c>
    </row>
    <row r="295" spans="2:9" x14ac:dyDescent="0.25">
      <c r="B295" s="10" t="s">
        <v>805</v>
      </c>
      <c r="C295" s="10" t="s">
        <v>851</v>
      </c>
      <c r="D295" s="2">
        <v>21100501</v>
      </c>
      <c r="E295" s="3" t="s">
        <v>433</v>
      </c>
      <c r="F295" s="2" t="s">
        <v>242</v>
      </c>
      <c r="G295" s="5">
        <v>0</v>
      </c>
      <c r="H295" s="5">
        <v>1</v>
      </c>
      <c r="I295" s="5">
        <f t="shared" si="4"/>
        <v>0</v>
      </c>
    </row>
    <row r="296" spans="2:9" x14ac:dyDescent="0.25">
      <c r="B296" s="10" t="s">
        <v>805</v>
      </c>
      <c r="C296" s="10" t="s">
        <v>852</v>
      </c>
      <c r="D296" s="2">
        <v>21100502</v>
      </c>
      <c r="E296" s="3" t="s">
        <v>434</v>
      </c>
      <c r="F296" s="2" t="s">
        <v>242</v>
      </c>
      <c r="G296" s="5">
        <v>50300</v>
      </c>
      <c r="H296" s="5">
        <v>1</v>
      </c>
      <c r="I296" s="5">
        <f t="shared" si="4"/>
        <v>50300</v>
      </c>
    </row>
    <row r="297" spans="2:9" x14ac:dyDescent="0.25">
      <c r="B297" s="10" t="s">
        <v>805</v>
      </c>
      <c r="C297" s="10" t="s">
        <v>852</v>
      </c>
      <c r="D297" s="2">
        <v>21100503</v>
      </c>
      <c r="E297" s="3" t="s">
        <v>435</v>
      </c>
      <c r="F297" s="2" t="s">
        <v>242</v>
      </c>
      <c r="G297" s="5">
        <v>48400</v>
      </c>
      <c r="H297" s="5">
        <v>1</v>
      </c>
      <c r="I297" s="5">
        <f t="shared" si="4"/>
        <v>48400</v>
      </c>
    </row>
    <row r="298" spans="2:9" ht="37.200000000000003" x14ac:dyDescent="0.25">
      <c r="B298" s="10" t="s">
        <v>805</v>
      </c>
      <c r="C298" s="10" t="s">
        <v>852</v>
      </c>
      <c r="D298" s="2">
        <v>21100504</v>
      </c>
      <c r="E298" s="3" t="s">
        <v>436</v>
      </c>
      <c r="F298" s="2" t="s">
        <v>242</v>
      </c>
      <c r="G298" s="5">
        <v>48700</v>
      </c>
      <c r="H298" s="5">
        <v>1</v>
      </c>
      <c r="I298" s="5">
        <f t="shared" si="4"/>
        <v>48700</v>
      </c>
    </row>
    <row r="299" spans="2:9" x14ac:dyDescent="0.25">
      <c r="B299" s="10" t="s">
        <v>805</v>
      </c>
      <c r="C299" s="10" t="s">
        <v>852</v>
      </c>
      <c r="D299" s="2">
        <v>21100505</v>
      </c>
      <c r="E299" s="3" t="s">
        <v>437</v>
      </c>
      <c r="F299" s="2" t="s">
        <v>242</v>
      </c>
      <c r="G299" s="5">
        <v>82500</v>
      </c>
      <c r="H299" s="5">
        <v>1</v>
      </c>
      <c r="I299" s="5">
        <f t="shared" si="4"/>
        <v>82500</v>
      </c>
    </row>
    <row r="300" spans="2:9" x14ac:dyDescent="0.25">
      <c r="B300" s="10" t="s">
        <v>805</v>
      </c>
      <c r="C300" s="10" t="s">
        <v>852</v>
      </c>
      <c r="D300" s="2">
        <v>21100506</v>
      </c>
      <c r="E300" s="3" t="s">
        <v>438</v>
      </c>
      <c r="F300" s="2" t="s">
        <v>242</v>
      </c>
      <c r="G300" s="5">
        <v>51500</v>
      </c>
      <c r="H300" s="5">
        <v>1</v>
      </c>
      <c r="I300" s="5">
        <f t="shared" si="4"/>
        <v>51500</v>
      </c>
    </row>
    <row r="301" spans="2:9" x14ac:dyDescent="0.25">
      <c r="B301" s="10" t="s">
        <v>805</v>
      </c>
      <c r="C301" s="10" t="s">
        <v>852</v>
      </c>
      <c r="D301" s="2">
        <v>21100507</v>
      </c>
      <c r="E301" s="3" t="s">
        <v>439</v>
      </c>
      <c r="F301" s="2" t="s">
        <v>242</v>
      </c>
      <c r="G301" s="5">
        <v>52000</v>
      </c>
      <c r="H301" s="5">
        <v>1</v>
      </c>
      <c r="I301" s="5">
        <f t="shared" si="4"/>
        <v>52000</v>
      </c>
    </row>
    <row r="302" spans="2:9" ht="37.200000000000003" x14ac:dyDescent="0.25">
      <c r="B302" s="10" t="s">
        <v>805</v>
      </c>
      <c r="C302" s="10" t="s">
        <v>851</v>
      </c>
      <c r="D302" s="2">
        <v>21100601</v>
      </c>
      <c r="E302" s="3" t="s">
        <v>440</v>
      </c>
      <c r="F302" s="2" t="s">
        <v>242</v>
      </c>
      <c r="G302" s="5">
        <v>0</v>
      </c>
      <c r="H302" s="5">
        <v>1</v>
      </c>
      <c r="I302" s="5">
        <f t="shared" si="4"/>
        <v>0</v>
      </c>
    </row>
    <row r="303" spans="2:9" ht="55.8" x14ac:dyDescent="0.25">
      <c r="B303" s="10" t="s">
        <v>805</v>
      </c>
      <c r="C303" s="10" t="s">
        <v>852</v>
      </c>
      <c r="D303" s="2">
        <v>21100701</v>
      </c>
      <c r="E303" s="3" t="s">
        <v>110</v>
      </c>
      <c r="F303" s="2" t="s">
        <v>235</v>
      </c>
      <c r="G303" s="5">
        <v>26600000</v>
      </c>
      <c r="H303" s="5">
        <v>1</v>
      </c>
      <c r="I303" s="5">
        <f t="shared" si="4"/>
        <v>26600000</v>
      </c>
    </row>
    <row r="304" spans="2:9" ht="55.8" x14ac:dyDescent="0.25">
      <c r="B304" s="10" t="s">
        <v>805</v>
      </c>
      <c r="C304" s="10" t="s">
        <v>852</v>
      </c>
      <c r="D304" s="2">
        <v>21100702</v>
      </c>
      <c r="E304" s="3" t="s">
        <v>111</v>
      </c>
      <c r="F304" s="2" t="s">
        <v>235</v>
      </c>
      <c r="G304" s="5">
        <v>15580000</v>
      </c>
      <c r="H304" s="5">
        <v>1</v>
      </c>
      <c r="I304" s="5">
        <f t="shared" si="4"/>
        <v>15580000</v>
      </c>
    </row>
    <row r="305" spans="2:9" ht="55.8" x14ac:dyDescent="0.25">
      <c r="B305" s="10" t="s">
        <v>805</v>
      </c>
      <c r="C305" s="10" t="s">
        <v>852</v>
      </c>
      <c r="D305" s="2">
        <v>21100703</v>
      </c>
      <c r="E305" s="3" t="s">
        <v>112</v>
      </c>
      <c r="F305" s="2" t="s">
        <v>235</v>
      </c>
      <c r="G305" s="5">
        <v>45600000</v>
      </c>
      <c r="H305" s="5">
        <v>1</v>
      </c>
      <c r="I305" s="5">
        <f t="shared" si="4"/>
        <v>45600000</v>
      </c>
    </row>
    <row r="306" spans="2:9" ht="55.8" x14ac:dyDescent="0.25">
      <c r="B306" s="10" t="s">
        <v>805</v>
      </c>
      <c r="C306" s="10" t="s">
        <v>852</v>
      </c>
      <c r="D306" s="2">
        <v>21100704</v>
      </c>
      <c r="E306" s="3" t="s">
        <v>113</v>
      </c>
      <c r="F306" s="2" t="s">
        <v>235</v>
      </c>
      <c r="G306" s="5">
        <v>34200000</v>
      </c>
      <c r="H306" s="5">
        <v>1</v>
      </c>
      <c r="I306" s="5">
        <f t="shared" si="4"/>
        <v>34200000</v>
      </c>
    </row>
    <row r="307" spans="2:9" ht="55.8" x14ac:dyDescent="0.25">
      <c r="B307" s="10" t="s">
        <v>805</v>
      </c>
      <c r="C307" s="10" t="s">
        <v>852</v>
      </c>
      <c r="D307" s="2">
        <v>21100705</v>
      </c>
      <c r="E307" s="3" t="s">
        <v>114</v>
      </c>
      <c r="F307" s="2" t="s">
        <v>235</v>
      </c>
      <c r="G307" s="5">
        <v>44650000</v>
      </c>
      <c r="H307" s="5">
        <v>1</v>
      </c>
      <c r="I307" s="5">
        <f t="shared" si="4"/>
        <v>44650000</v>
      </c>
    </row>
    <row r="308" spans="2:9" ht="55.8" x14ac:dyDescent="0.25">
      <c r="B308" s="10" t="s">
        <v>805</v>
      </c>
      <c r="C308" s="10" t="s">
        <v>852</v>
      </c>
      <c r="D308" s="2">
        <v>21100706</v>
      </c>
      <c r="E308" s="3" t="s">
        <v>115</v>
      </c>
      <c r="F308" s="2" t="s">
        <v>235</v>
      </c>
      <c r="G308" s="5">
        <v>26030000</v>
      </c>
      <c r="H308" s="5">
        <v>1</v>
      </c>
      <c r="I308" s="5">
        <f t="shared" si="4"/>
        <v>26030000</v>
      </c>
    </row>
    <row r="309" spans="2:9" ht="55.8" x14ac:dyDescent="0.25">
      <c r="B309" s="10" t="s">
        <v>805</v>
      </c>
      <c r="C309" s="10" t="s">
        <v>852</v>
      </c>
      <c r="D309" s="2">
        <v>21100707</v>
      </c>
      <c r="E309" s="3" t="s">
        <v>116</v>
      </c>
      <c r="F309" s="2" t="s">
        <v>235</v>
      </c>
      <c r="G309" s="5">
        <v>66500000</v>
      </c>
      <c r="H309" s="5">
        <v>1</v>
      </c>
      <c r="I309" s="5">
        <f t="shared" si="4"/>
        <v>66500000</v>
      </c>
    </row>
    <row r="310" spans="2:9" ht="55.8" x14ac:dyDescent="0.25">
      <c r="B310" s="10" t="s">
        <v>805</v>
      </c>
      <c r="C310" s="10" t="s">
        <v>852</v>
      </c>
      <c r="D310" s="2">
        <v>21100708</v>
      </c>
      <c r="E310" s="3" t="s">
        <v>117</v>
      </c>
      <c r="F310" s="2" t="s">
        <v>235</v>
      </c>
      <c r="G310" s="5">
        <v>43700000</v>
      </c>
      <c r="H310" s="5">
        <v>1</v>
      </c>
      <c r="I310" s="5">
        <f t="shared" si="4"/>
        <v>43700000</v>
      </c>
    </row>
    <row r="311" spans="2:9" ht="55.8" x14ac:dyDescent="0.25">
      <c r="B311" s="10" t="s">
        <v>805</v>
      </c>
      <c r="C311" s="10" t="s">
        <v>852</v>
      </c>
      <c r="D311" s="2">
        <v>21100709</v>
      </c>
      <c r="E311" s="3" t="s">
        <v>118</v>
      </c>
      <c r="F311" s="2" t="s">
        <v>235</v>
      </c>
      <c r="G311" s="5">
        <v>136800000</v>
      </c>
      <c r="H311" s="5">
        <v>1</v>
      </c>
      <c r="I311" s="5">
        <f t="shared" si="4"/>
        <v>136800000</v>
      </c>
    </row>
    <row r="312" spans="2:9" ht="55.8" x14ac:dyDescent="0.25">
      <c r="B312" s="10" t="s">
        <v>805</v>
      </c>
      <c r="C312" s="10" t="s">
        <v>852</v>
      </c>
      <c r="D312" s="2">
        <v>21100710</v>
      </c>
      <c r="E312" s="3" t="s">
        <v>119</v>
      </c>
      <c r="F312" s="2" t="s">
        <v>235</v>
      </c>
      <c r="G312" s="5">
        <v>81700000</v>
      </c>
      <c r="H312" s="5">
        <v>1</v>
      </c>
      <c r="I312" s="5">
        <f t="shared" si="4"/>
        <v>81700000</v>
      </c>
    </row>
    <row r="313" spans="2:9" ht="37.200000000000003" x14ac:dyDescent="0.25">
      <c r="B313" s="10" t="s">
        <v>806</v>
      </c>
      <c r="C313" s="10" t="s">
        <v>852</v>
      </c>
      <c r="D313" s="2">
        <v>21110102</v>
      </c>
      <c r="E313" s="3" t="s">
        <v>441</v>
      </c>
      <c r="F313" s="2" t="s">
        <v>242</v>
      </c>
      <c r="G313" s="5">
        <v>98900</v>
      </c>
      <c r="H313" s="5">
        <v>1</v>
      </c>
      <c r="I313" s="5">
        <f t="shared" si="4"/>
        <v>98900</v>
      </c>
    </row>
    <row r="314" spans="2:9" ht="37.200000000000003" x14ac:dyDescent="0.25">
      <c r="B314" s="10" t="s">
        <v>806</v>
      </c>
      <c r="C314" s="10" t="s">
        <v>852</v>
      </c>
      <c r="D314" s="2">
        <v>21110103</v>
      </c>
      <c r="E314" s="3" t="s">
        <v>442</v>
      </c>
      <c r="F314" s="2" t="s">
        <v>242</v>
      </c>
      <c r="G314" s="5">
        <v>90100</v>
      </c>
      <c r="H314" s="5">
        <v>1</v>
      </c>
      <c r="I314" s="5">
        <f t="shared" si="4"/>
        <v>90100</v>
      </c>
    </row>
    <row r="315" spans="2:9" ht="37.200000000000003" x14ac:dyDescent="0.25">
      <c r="B315" s="10" t="s">
        <v>806</v>
      </c>
      <c r="C315" s="10" t="s">
        <v>852</v>
      </c>
      <c r="D315" s="2">
        <v>21110104</v>
      </c>
      <c r="E315" s="3" t="s">
        <v>443</v>
      </c>
      <c r="F315" s="2" t="s">
        <v>242</v>
      </c>
      <c r="G315" s="5">
        <v>52700</v>
      </c>
      <c r="H315" s="5">
        <v>1</v>
      </c>
      <c r="I315" s="5">
        <f t="shared" si="4"/>
        <v>52700</v>
      </c>
    </row>
    <row r="316" spans="2:9" ht="37.200000000000003" x14ac:dyDescent="0.25">
      <c r="B316" s="10" t="s">
        <v>806</v>
      </c>
      <c r="C316" s="10" t="s">
        <v>852</v>
      </c>
      <c r="D316" s="2">
        <v>21110105</v>
      </c>
      <c r="E316" s="3" t="s">
        <v>444</v>
      </c>
      <c r="F316" s="2" t="s">
        <v>242</v>
      </c>
      <c r="G316" s="5">
        <v>37800</v>
      </c>
      <c r="H316" s="5">
        <v>1</v>
      </c>
      <c r="I316" s="5">
        <f t="shared" si="4"/>
        <v>37800</v>
      </c>
    </row>
    <row r="317" spans="2:9" ht="37.200000000000003" x14ac:dyDescent="0.25">
      <c r="B317" s="10" t="s">
        <v>806</v>
      </c>
      <c r="C317" s="10" t="s">
        <v>852</v>
      </c>
      <c r="D317" s="2">
        <v>21110201</v>
      </c>
      <c r="E317" s="3" t="s">
        <v>445</v>
      </c>
      <c r="F317" s="2" t="s">
        <v>242</v>
      </c>
      <c r="G317" s="5">
        <v>66000</v>
      </c>
      <c r="H317" s="5">
        <v>1</v>
      </c>
      <c r="I317" s="5">
        <f t="shared" si="4"/>
        <v>66000</v>
      </c>
    </row>
    <row r="318" spans="2:9" x14ac:dyDescent="0.25">
      <c r="B318" s="10" t="s">
        <v>806</v>
      </c>
      <c r="C318" s="10" t="s">
        <v>852</v>
      </c>
      <c r="D318" s="2">
        <v>21110202</v>
      </c>
      <c r="E318" s="3" t="s">
        <v>446</v>
      </c>
      <c r="F318" s="2" t="s">
        <v>242</v>
      </c>
      <c r="G318" s="5">
        <v>75300</v>
      </c>
      <c r="H318" s="5">
        <v>1</v>
      </c>
      <c r="I318" s="5">
        <f t="shared" si="4"/>
        <v>75300</v>
      </c>
    </row>
    <row r="319" spans="2:9" x14ac:dyDescent="0.25">
      <c r="B319" s="10" t="s">
        <v>806</v>
      </c>
      <c r="C319" s="10" t="s">
        <v>852</v>
      </c>
      <c r="D319" s="2">
        <v>21110203</v>
      </c>
      <c r="E319" s="3" t="s">
        <v>447</v>
      </c>
      <c r="F319" s="2" t="s">
        <v>242</v>
      </c>
      <c r="G319" s="5">
        <v>86200</v>
      </c>
      <c r="H319" s="5">
        <v>1</v>
      </c>
      <c r="I319" s="5">
        <f t="shared" si="4"/>
        <v>86200</v>
      </c>
    </row>
    <row r="320" spans="2:9" x14ac:dyDescent="0.25">
      <c r="B320" s="10" t="s">
        <v>806</v>
      </c>
      <c r="C320" s="10" t="s">
        <v>852</v>
      </c>
      <c r="D320" s="2">
        <v>21110204</v>
      </c>
      <c r="E320" s="3" t="s">
        <v>448</v>
      </c>
      <c r="F320" s="2" t="s">
        <v>242</v>
      </c>
      <c r="G320" s="5">
        <v>91300</v>
      </c>
      <c r="H320" s="5">
        <v>1</v>
      </c>
      <c r="I320" s="5">
        <f t="shared" si="4"/>
        <v>91300</v>
      </c>
    </row>
    <row r="321" spans="2:9" ht="37.200000000000003" x14ac:dyDescent="0.25">
      <c r="B321" s="10" t="s">
        <v>806</v>
      </c>
      <c r="C321" s="10" t="s">
        <v>852</v>
      </c>
      <c r="D321" s="2">
        <v>21110205</v>
      </c>
      <c r="E321" s="3" t="s">
        <v>449</v>
      </c>
      <c r="F321" s="2" t="s">
        <v>242</v>
      </c>
      <c r="G321" s="5">
        <v>82200</v>
      </c>
      <c r="H321" s="5">
        <v>1</v>
      </c>
      <c r="I321" s="5">
        <f t="shared" si="4"/>
        <v>82200</v>
      </c>
    </row>
    <row r="322" spans="2:9" x14ac:dyDescent="0.25">
      <c r="B322" s="10" t="s">
        <v>806</v>
      </c>
      <c r="C322" s="10" t="s">
        <v>852</v>
      </c>
      <c r="D322" s="2">
        <v>21110206</v>
      </c>
      <c r="E322" s="3" t="s">
        <v>450</v>
      </c>
      <c r="F322" s="2" t="s">
        <v>242</v>
      </c>
      <c r="G322" s="5">
        <v>79900</v>
      </c>
      <c r="H322" s="5">
        <v>1</v>
      </c>
      <c r="I322" s="5">
        <f t="shared" si="4"/>
        <v>79900</v>
      </c>
    </row>
    <row r="323" spans="2:9" ht="37.200000000000003" x14ac:dyDescent="0.25">
      <c r="B323" s="10" t="s">
        <v>806</v>
      </c>
      <c r="C323" s="10" t="s">
        <v>852</v>
      </c>
      <c r="D323" s="2">
        <v>21110207</v>
      </c>
      <c r="E323" s="3" t="s">
        <v>120</v>
      </c>
      <c r="F323" s="2" t="s">
        <v>242</v>
      </c>
      <c r="G323" s="5">
        <v>58200</v>
      </c>
      <c r="H323" s="5">
        <v>1</v>
      </c>
      <c r="I323" s="5">
        <f t="shared" si="4"/>
        <v>58200</v>
      </c>
    </row>
    <row r="324" spans="2:9" x14ac:dyDescent="0.25">
      <c r="B324" s="10" t="s">
        <v>806</v>
      </c>
      <c r="C324" s="10" t="s">
        <v>852</v>
      </c>
      <c r="D324" s="2">
        <v>21110208</v>
      </c>
      <c r="E324" s="3" t="s">
        <v>451</v>
      </c>
      <c r="F324" s="2" t="s">
        <v>242</v>
      </c>
      <c r="G324" s="5">
        <v>82000</v>
      </c>
      <c r="H324" s="5">
        <v>1</v>
      </c>
      <c r="I324" s="5">
        <f t="shared" si="4"/>
        <v>82000</v>
      </c>
    </row>
    <row r="325" spans="2:9" ht="37.200000000000003" x14ac:dyDescent="0.25">
      <c r="B325" s="10" t="s">
        <v>806</v>
      </c>
      <c r="C325" s="10" t="s">
        <v>852</v>
      </c>
      <c r="D325" s="2">
        <v>21110301</v>
      </c>
      <c r="E325" s="3" t="s">
        <v>452</v>
      </c>
      <c r="F325" s="2" t="s">
        <v>242</v>
      </c>
      <c r="G325" s="5">
        <v>78800</v>
      </c>
      <c r="H325" s="5">
        <v>1</v>
      </c>
      <c r="I325" s="5">
        <f t="shared" ref="I325:I388" si="5">H325*G325</f>
        <v>78800</v>
      </c>
    </row>
    <row r="326" spans="2:9" ht="37.200000000000003" x14ac:dyDescent="0.25">
      <c r="B326" s="10" t="s">
        <v>806</v>
      </c>
      <c r="C326" s="10" t="s">
        <v>852</v>
      </c>
      <c r="D326" s="2">
        <v>21110302</v>
      </c>
      <c r="E326" s="3" t="s">
        <v>453</v>
      </c>
      <c r="F326" s="2" t="s">
        <v>242</v>
      </c>
      <c r="G326" s="5">
        <v>62900</v>
      </c>
      <c r="H326" s="5">
        <v>1</v>
      </c>
      <c r="I326" s="5">
        <f t="shared" si="5"/>
        <v>62900</v>
      </c>
    </row>
    <row r="327" spans="2:9" ht="37.200000000000003" x14ac:dyDescent="0.25">
      <c r="B327" s="10" t="s">
        <v>806</v>
      </c>
      <c r="C327" s="10" t="s">
        <v>852</v>
      </c>
      <c r="D327" s="2">
        <v>21110303</v>
      </c>
      <c r="E327" s="3" t="s">
        <v>121</v>
      </c>
      <c r="F327" s="2" t="s">
        <v>242</v>
      </c>
      <c r="G327" s="5">
        <v>51200</v>
      </c>
      <c r="H327" s="5">
        <v>1</v>
      </c>
      <c r="I327" s="5">
        <f t="shared" si="5"/>
        <v>51200</v>
      </c>
    </row>
    <row r="328" spans="2:9" ht="37.200000000000003" x14ac:dyDescent="0.25">
      <c r="B328" s="10" t="s">
        <v>806</v>
      </c>
      <c r="C328" s="10" t="s">
        <v>852</v>
      </c>
      <c r="D328" s="2">
        <v>21110401</v>
      </c>
      <c r="E328" s="3" t="s">
        <v>454</v>
      </c>
      <c r="F328" s="2" t="s">
        <v>242</v>
      </c>
      <c r="G328" s="5">
        <v>70600</v>
      </c>
      <c r="H328" s="5">
        <v>1</v>
      </c>
      <c r="I328" s="5">
        <f t="shared" si="5"/>
        <v>70600</v>
      </c>
    </row>
    <row r="329" spans="2:9" ht="37.200000000000003" x14ac:dyDescent="0.25">
      <c r="B329" s="10" t="s">
        <v>806</v>
      </c>
      <c r="C329" s="10" t="s">
        <v>852</v>
      </c>
      <c r="D329" s="2">
        <v>21110402</v>
      </c>
      <c r="E329" s="3" t="s">
        <v>455</v>
      </c>
      <c r="F329" s="2" t="s">
        <v>242</v>
      </c>
      <c r="G329" s="5">
        <v>64900</v>
      </c>
      <c r="H329" s="5">
        <v>1</v>
      </c>
      <c r="I329" s="5">
        <f t="shared" si="5"/>
        <v>64900</v>
      </c>
    </row>
    <row r="330" spans="2:9" ht="37.200000000000003" x14ac:dyDescent="0.25">
      <c r="B330" s="10" t="s">
        <v>806</v>
      </c>
      <c r="C330" s="10" t="s">
        <v>852</v>
      </c>
      <c r="D330" s="2">
        <v>21110403</v>
      </c>
      <c r="E330" s="3" t="s">
        <v>122</v>
      </c>
      <c r="F330" s="2" t="s">
        <v>242</v>
      </c>
      <c r="G330" s="5">
        <v>107000</v>
      </c>
      <c r="H330" s="5">
        <v>1</v>
      </c>
      <c r="I330" s="5">
        <f t="shared" si="5"/>
        <v>107000</v>
      </c>
    </row>
    <row r="331" spans="2:9" ht="37.200000000000003" x14ac:dyDescent="0.25">
      <c r="B331" s="10" t="s">
        <v>806</v>
      </c>
      <c r="C331" s="10" t="s">
        <v>852</v>
      </c>
      <c r="D331" s="2">
        <v>21110404</v>
      </c>
      <c r="E331" s="3" t="s">
        <v>123</v>
      </c>
      <c r="F331" s="2" t="s">
        <v>242</v>
      </c>
      <c r="G331" s="5">
        <v>101500</v>
      </c>
      <c r="H331" s="5">
        <v>1</v>
      </c>
      <c r="I331" s="5">
        <f t="shared" si="5"/>
        <v>101500</v>
      </c>
    </row>
    <row r="332" spans="2:9" ht="55.8" x14ac:dyDescent="0.25">
      <c r="B332" s="10" t="s">
        <v>806</v>
      </c>
      <c r="C332" s="10" t="s">
        <v>852</v>
      </c>
      <c r="D332" s="2">
        <v>21110405</v>
      </c>
      <c r="E332" s="3" t="s">
        <v>124</v>
      </c>
      <c r="F332" s="2" t="s">
        <v>238</v>
      </c>
      <c r="G332" s="5">
        <v>5.5</v>
      </c>
      <c r="H332" s="5">
        <v>1</v>
      </c>
      <c r="I332" s="5">
        <f t="shared" si="5"/>
        <v>5.5</v>
      </c>
    </row>
    <row r="333" spans="2:9" ht="37.200000000000003" x14ac:dyDescent="0.25">
      <c r="B333" s="10" t="s">
        <v>806</v>
      </c>
      <c r="C333" s="10" t="s">
        <v>852</v>
      </c>
      <c r="D333" s="2">
        <v>21110406</v>
      </c>
      <c r="E333" s="3" t="s">
        <v>456</v>
      </c>
      <c r="F333" s="2" t="s">
        <v>238</v>
      </c>
      <c r="G333" s="5">
        <v>1.5</v>
      </c>
      <c r="H333" s="5">
        <v>1</v>
      </c>
      <c r="I333" s="5">
        <f t="shared" si="5"/>
        <v>1.5</v>
      </c>
    </row>
    <row r="334" spans="2:9" ht="37.200000000000003" x14ac:dyDescent="0.25">
      <c r="B334" s="10" t="s">
        <v>806</v>
      </c>
      <c r="C334" s="10" t="s">
        <v>852</v>
      </c>
      <c r="D334" s="2">
        <v>21110407</v>
      </c>
      <c r="E334" s="3" t="s">
        <v>457</v>
      </c>
      <c r="F334" s="2" t="s">
        <v>238</v>
      </c>
      <c r="G334" s="5">
        <v>4</v>
      </c>
      <c r="H334" s="5">
        <v>1</v>
      </c>
      <c r="I334" s="5">
        <f t="shared" si="5"/>
        <v>4</v>
      </c>
    </row>
    <row r="335" spans="2:9" x14ac:dyDescent="0.25">
      <c r="B335" s="10" t="s">
        <v>807</v>
      </c>
      <c r="C335" s="10" t="s">
        <v>852</v>
      </c>
      <c r="D335" s="2">
        <v>21120101</v>
      </c>
      <c r="E335" s="3" t="s">
        <v>458</v>
      </c>
      <c r="F335" s="2" t="s">
        <v>234</v>
      </c>
      <c r="G335" s="5">
        <v>982500</v>
      </c>
      <c r="H335" s="5">
        <v>1</v>
      </c>
      <c r="I335" s="5">
        <f t="shared" si="5"/>
        <v>982500</v>
      </c>
    </row>
    <row r="336" spans="2:9" x14ac:dyDescent="0.25">
      <c r="B336" s="10" t="s">
        <v>807</v>
      </c>
      <c r="C336" s="10" t="s">
        <v>852</v>
      </c>
      <c r="D336" s="2">
        <v>21120102</v>
      </c>
      <c r="E336" s="3" t="s">
        <v>459</v>
      </c>
      <c r="F336" s="2" t="s">
        <v>234</v>
      </c>
      <c r="G336" s="5">
        <v>1074000</v>
      </c>
      <c r="H336" s="5">
        <v>1</v>
      </c>
      <c r="I336" s="5">
        <f t="shared" si="5"/>
        <v>1074000</v>
      </c>
    </row>
    <row r="337" spans="2:9" x14ac:dyDescent="0.25">
      <c r="B337" s="10" t="s">
        <v>807</v>
      </c>
      <c r="C337" s="10" t="s">
        <v>852</v>
      </c>
      <c r="D337" s="2">
        <v>21120103</v>
      </c>
      <c r="E337" s="3" t="s">
        <v>460</v>
      </c>
      <c r="F337" s="2" t="s">
        <v>234</v>
      </c>
      <c r="G337" s="5">
        <v>1192000</v>
      </c>
      <c r="H337" s="5">
        <v>1</v>
      </c>
      <c r="I337" s="5">
        <f t="shared" si="5"/>
        <v>1192000</v>
      </c>
    </row>
    <row r="338" spans="2:9" ht="37.200000000000003" x14ac:dyDescent="0.25">
      <c r="B338" s="10" t="s">
        <v>807</v>
      </c>
      <c r="C338" s="10" t="s">
        <v>852</v>
      </c>
      <c r="D338" s="2">
        <v>21120104</v>
      </c>
      <c r="E338" s="3" t="s">
        <v>461</v>
      </c>
      <c r="F338" s="2" t="s">
        <v>234</v>
      </c>
      <c r="G338" s="5">
        <v>1296000</v>
      </c>
      <c r="H338" s="5">
        <v>1</v>
      </c>
      <c r="I338" s="5">
        <f t="shared" si="5"/>
        <v>1296000</v>
      </c>
    </row>
    <row r="339" spans="2:9" x14ac:dyDescent="0.25">
      <c r="B339" s="10" t="s">
        <v>807</v>
      </c>
      <c r="C339" s="10" t="s">
        <v>852</v>
      </c>
      <c r="D339" s="2">
        <v>21120105</v>
      </c>
      <c r="E339" s="3" t="s">
        <v>462</v>
      </c>
      <c r="F339" s="2" t="s">
        <v>234</v>
      </c>
      <c r="G339" s="5">
        <v>1389000</v>
      </c>
      <c r="H339" s="5">
        <v>1</v>
      </c>
      <c r="I339" s="5">
        <f t="shared" si="5"/>
        <v>1389000</v>
      </c>
    </row>
    <row r="340" spans="2:9" x14ac:dyDescent="0.25">
      <c r="B340" s="10" t="s">
        <v>807</v>
      </c>
      <c r="C340" s="10" t="s">
        <v>852</v>
      </c>
      <c r="D340" s="2">
        <v>21120106</v>
      </c>
      <c r="E340" s="3" t="s">
        <v>463</v>
      </c>
      <c r="F340" s="2" t="s">
        <v>234</v>
      </c>
      <c r="G340" s="5">
        <v>1473000</v>
      </c>
      <c r="H340" s="5">
        <v>1</v>
      </c>
      <c r="I340" s="5">
        <f t="shared" si="5"/>
        <v>1473000</v>
      </c>
    </row>
    <row r="341" spans="2:9" x14ac:dyDescent="0.25">
      <c r="B341" s="10" t="s">
        <v>807</v>
      </c>
      <c r="C341" s="10" t="s">
        <v>852</v>
      </c>
      <c r="D341" s="2">
        <v>21120107</v>
      </c>
      <c r="E341" s="3" t="s">
        <v>464</v>
      </c>
      <c r="F341" s="2" t="s">
        <v>234</v>
      </c>
      <c r="G341" s="5">
        <v>1554000</v>
      </c>
      <c r="H341" s="5">
        <v>1</v>
      </c>
      <c r="I341" s="5">
        <f t="shared" si="5"/>
        <v>1554000</v>
      </c>
    </row>
    <row r="342" spans="2:9" ht="37.200000000000003" x14ac:dyDescent="0.25">
      <c r="B342" s="10" t="s">
        <v>807</v>
      </c>
      <c r="C342" s="10" t="s">
        <v>852</v>
      </c>
      <c r="D342" s="2">
        <v>21120201</v>
      </c>
      <c r="E342" s="3" t="s">
        <v>465</v>
      </c>
      <c r="F342" s="2" t="s">
        <v>234</v>
      </c>
      <c r="G342" s="5">
        <v>2338000</v>
      </c>
      <c r="H342" s="5">
        <v>1</v>
      </c>
      <c r="I342" s="5">
        <f t="shared" si="5"/>
        <v>2338000</v>
      </c>
    </row>
    <row r="343" spans="2:9" ht="37.200000000000003" x14ac:dyDescent="0.25">
      <c r="B343" s="10" t="s">
        <v>807</v>
      </c>
      <c r="C343" s="10" t="s">
        <v>852</v>
      </c>
      <c r="D343" s="2">
        <v>21120202</v>
      </c>
      <c r="E343" s="3" t="s">
        <v>466</v>
      </c>
      <c r="F343" s="2" t="s">
        <v>234</v>
      </c>
      <c r="G343" s="5">
        <v>2528000</v>
      </c>
      <c r="H343" s="5">
        <v>1</v>
      </c>
      <c r="I343" s="5">
        <f t="shared" si="5"/>
        <v>2528000</v>
      </c>
    </row>
    <row r="344" spans="2:9" x14ac:dyDescent="0.25">
      <c r="B344" s="10" t="s">
        <v>807</v>
      </c>
      <c r="C344" s="10" t="s">
        <v>852</v>
      </c>
      <c r="D344" s="2">
        <v>21120301</v>
      </c>
      <c r="E344" s="3" t="s">
        <v>467</v>
      </c>
      <c r="F344" s="2" t="s">
        <v>234</v>
      </c>
      <c r="G344" s="5">
        <v>91000</v>
      </c>
      <c r="H344" s="5">
        <v>1</v>
      </c>
      <c r="I344" s="5">
        <f t="shared" si="5"/>
        <v>91000</v>
      </c>
    </row>
    <row r="345" spans="2:9" x14ac:dyDescent="0.25">
      <c r="B345" s="10" t="s">
        <v>807</v>
      </c>
      <c r="C345" s="10" t="s">
        <v>852</v>
      </c>
      <c r="D345" s="2">
        <v>21120302</v>
      </c>
      <c r="E345" s="3" t="s">
        <v>468</v>
      </c>
      <c r="F345" s="2" t="s">
        <v>234</v>
      </c>
      <c r="G345" s="5">
        <v>153000</v>
      </c>
      <c r="H345" s="5">
        <v>1</v>
      </c>
      <c r="I345" s="5">
        <f t="shared" si="5"/>
        <v>153000</v>
      </c>
    </row>
    <row r="346" spans="2:9" ht="37.200000000000003" x14ac:dyDescent="0.25">
      <c r="B346" s="10" t="s">
        <v>807</v>
      </c>
      <c r="C346" s="10" t="s">
        <v>852</v>
      </c>
      <c r="D346" s="2">
        <v>21120303</v>
      </c>
      <c r="E346" s="3" t="s">
        <v>469</v>
      </c>
      <c r="F346" s="2" t="s">
        <v>234</v>
      </c>
      <c r="G346" s="5">
        <v>285000</v>
      </c>
      <c r="H346" s="5">
        <v>1</v>
      </c>
      <c r="I346" s="5">
        <f t="shared" si="5"/>
        <v>285000</v>
      </c>
    </row>
    <row r="347" spans="2:9" ht="37.200000000000003" x14ac:dyDescent="0.25">
      <c r="B347" s="10" t="s">
        <v>807</v>
      </c>
      <c r="C347" s="10" t="s">
        <v>852</v>
      </c>
      <c r="D347" s="2">
        <v>21120304</v>
      </c>
      <c r="E347" s="3" t="s">
        <v>470</v>
      </c>
      <c r="F347" s="2" t="s">
        <v>234</v>
      </c>
      <c r="G347" s="5">
        <v>132500</v>
      </c>
      <c r="H347" s="5">
        <v>1</v>
      </c>
      <c r="I347" s="5">
        <f t="shared" si="5"/>
        <v>132500</v>
      </c>
    </row>
    <row r="348" spans="2:9" ht="37.200000000000003" x14ac:dyDescent="0.25">
      <c r="B348" s="10" t="s">
        <v>807</v>
      </c>
      <c r="C348" s="10" t="s">
        <v>852</v>
      </c>
      <c r="D348" s="2">
        <v>21120305</v>
      </c>
      <c r="E348" s="3" t="s">
        <v>471</v>
      </c>
      <c r="F348" s="2" t="s">
        <v>234</v>
      </c>
      <c r="G348" s="5">
        <v>203500</v>
      </c>
      <c r="H348" s="5">
        <v>1</v>
      </c>
      <c r="I348" s="5">
        <f t="shared" si="5"/>
        <v>203500</v>
      </c>
    </row>
    <row r="349" spans="2:9" x14ac:dyDescent="0.25">
      <c r="B349" s="10" t="s">
        <v>807</v>
      </c>
      <c r="C349" s="10" t="s">
        <v>852</v>
      </c>
      <c r="D349" s="2">
        <v>21120306</v>
      </c>
      <c r="E349" s="3" t="s">
        <v>472</v>
      </c>
      <c r="F349" s="2" t="s">
        <v>234</v>
      </c>
      <c r="G349" s="5">
        <v>143500</v>
      </c>
      <c r="H349" s="5">
        <v>1</v>
      </c>
      <c r="I349" s="5">
        <f t="shared" si="5"/>
        <v>143500</v>
      </c>
    </row>
    <row r="350" spans="2:9" ht="37.200000000000003" x14ac:dyDescent="0.25">
      <c r="B350" s="10" t="s">
        <v>807</v>
      </c>
      <c r="C350" s="10" t="s">
        <v>852</v>
      </c>
      <c r="D350" s="2">
        <v>21120307</v>
      </c>
      <c r="E350" s="3" t="s">
        <v>473</v>
      </c>
      <c r="F350" s="2" t="s">
        <v>234</v>
      </c>
      <c r="G350" s="5">
        <v>183500</v>
      </c>
      <c r="H350" s="5">
        <v>1</v>
      </c>
      <c r="I350" s="5">
        <f t="shared" si="5"/>
        <v>183500</v>
      </c>
    </row>
    <row r="351" spans="2:9" x14ac:dyDescent="0.25">
      <c r="B351" s="10" t="s">
        <v>807</v>
      </c>
      <c r="C351" s="10" t="s">
        <v>851</v>
      </c>
      <c r="D351" s="2">
        <v>21120308</v>
      </c>
      <c r="E351" s="3" t="s">
        <v>474</v>
      </c>
      <c r="F351" s="2" t="s">
        <v>232</v>
      </c>
      <c r="G351" s="5">
        <v>0</v>
      </c>
      <c r="H351" s="5">
        <v>1</v>
      </c>
      <c r="I351" s="5">
        <f t="shared" si="5"/>
        <v>0</v>
      </c>
    </row>
    <row r="352" spans="2:9" x14ac:dyDescent="0.25">
      <c r="B352" s="10" t="s">
        <v>807</v>
      </c>
      <c r="C352" s="10" t="s">
        <v>852</v>
      </c>
      <c r="D352" s="2">
        <v>21120310</v>
      </c>
      <c r="E352" s="3" t="s">
        <v>475</v>
      </c>
      <c r="F352" s="2" t="s">
        <v>234</v>
      </c>
      <c r="G352" s="5">
        <v>44800</v>
      </c>
      <c r="H352" s="5">
        <v>1</v>
      </c>
      <c r="I352" s="5">
        <f t="shared" si="5"/>
        <v>44800</v>
      </c>
    </row>
    <row r="353" spans="2:9" ht="37.200000000000003" x14ac:dyDescent="0.25">
      <c r="B353" s="10" t="s">
        <v>807</v>
      </c>
      <c r="C353" s="10" t="s">
        <v>852</v>
      </c>
      <c r="D353" s="2">
        <v>21120401</v>
      </c>
      <c r="E353" s="3" t="s">
        <v>476</v>
      </c>
      <c r="F353" s="2" t="s">
        <v>232</v>
      </c>
      <c r="G353" s="5">
        <v>96000</v>
      </c>
      <c r="H353" s="5">
        <v>1</v>
      </c>
      <c r="I353" s="5">
        <f t="shared" si="5"/>
        <v>96000</v>
      </c>
    </row>
    <row r="354" spans="2:9" ht="37.200000000000003" x14ac:dyDescent="0.25">
      <c r="B354" s="10" t="s">
        <v>807</v>
      </c>
      <c r="C354" s="10" t="s">
        <v>852</v>
      </c>
      <c r="D354" s="2">
        <v>21120402</v>
      </c>
      <c r="E354" s="3" t="s">
        <v>477</v>
      </c>
      <c r="F354" s="2" t="s">
        <v>232</v>
      </c>
      <c r="G354" s="5">
        <v>67000</v>
      </c>
      <c r="H354" s="5">
        <v>1</v>
      </c>
      <c r="I354" s="5">
        <f t="shared" si="5"/>
        <v>67000</v>
      </c>
    </row>
    <row r="355" spans="2:9" ht="37.200000000000003" x14ac:dyDescent="0.25">
      <c r="B355" s="10" t="s">
        <v>807</v>
      </c>
      <c r="C355" s="10" t="s">
        <v>852</v>
      </c>
      <c r="D355" s="2">
        <v>21120403</v>
      </c>
      <c r="E355" s="3" t="s">
        <v>478</v>
      </c>
      <c r="F355" s="2" t="s">
        <v>238</v>
      </c>
      <c r="G355" s="5">
        <v>3</v>
      </c>
      <c r="H355" s="5">
        <v>1</v>
      </c>
      <c r="I355" s="5">
        <f t="shared" si="5"/>
        <v>3</v>
      </c>
    </row>
    <row r="356" spans="2:9" ht="37.200000000000003" x14ac:dyDescent="0.25">
      <c r="B356" s="10" t="s">
        <v>807</v>
      </c>
      <c r="C356" s="10" t="s">
        <v>852</v>
      </c>
      <c r="D356" s="2">
        <v>21120404</v>
      </c>
      <c r="E356" s="3" t="s">
        <v>479</v>
      </c>
      <c r="F356" s="2" t="s">
        <v>238</v>
      </c>
      <c r="G356" s="5">
        <v>7</v>
      </c>
      <c r="H356" s="5">
        <v>1</v>
      </c>
      <c r="I356" s="5">
        <f t="shared" si="5"/>
        <v>7</v>
      </c>
    </row>
    <row r="357" spans="2:9" ht="37.200000000000003" x14ac:dyDescent="0.25">
      <c r="B357" s="10" t="s">
        <v>807</v>
      </c>
      <c r="C357" s="10" t="s">
        <v>852</v>
      </c>
      <c r="D357" s="2">
        <v>21120405</v>
      </c>
      <c r="E357" s="3" t="s">
        <v>480</v>
      </c>
      <c r="F357" s="2" t="s">
        <v>238</v>
      </c>
      <c r="G357" s="5">
        <v>15</v>
      </c>
      <c r="H357" s="5">
        <v>1</v>
      </c>
      <c r="I357" s="5">
        <f t="shared" si="5"/>
        <v>15</v>
      </c>
    </row>
    <row r="358" spans="2:9" ht="55.8" x14ac:dyDescent="0.25">
      <c r="B358" s="10" t="s">
        <v>807</v>
      </c>
      <c r="C358" s="10" t="s">
        <v>852</v>
      </c>
      <c r="D358" s="2">
        <v>21120406</v>
      </c>
      <c r="E358" s="3" t="s">
        <v>125</v>
      </c>
      <c r="F358" s="2" t="s">
        <v>238</v>
      </c>
      <c r="G358" s="5">
        <v>10</v>
      </c>
      <c r="H358" s="5">
        <v>1</v>
      </c>
      <c r="I358" s="5">
        <f t="shared" si="5"/>
        <v>10</v>
      </c>
    </row>
    <row r="359" spans="2:9" x14ac:dyDescent="0.25">
      <c r="B359" s="10" t="s">
        <v>807</v>
      </c>
      <c r="C359" s="10" t="s">
        <v>851</v>
      </c>
      <c r="D359" s="2">
        <v>21120501</v>
      </c>
      <c r="E359" s="3" t="s">
        <v>481</v>
      </c>
      <c r="F359" s="2" t="s">
        <v>234</v>
      </c>
      <c r="G359" s="5">
        <v>0</v>
      </c>
      <c r="H359" s="5">
        <v>1</v>
      </c>
      <c r="I359" s="5">
        <f t="shared" si="5"/>
        <v>0</v>
      </c>
    </row>
    <row r="360" spans="2:9" x14ac:dyDescent="0.25">
      <c r="B360" s="10" t="s">
        <v>807</v>
      </c>
      <c r="C360" s="10" t="s">
        <v>851</v>
      </c>
      <c r="D360" s="2">
        <v>21120502</v>
      </c>
      <c r="E360" s="3" t="s">
        <v>482</v>
      </c>
      <c r="F360" s="2" t="s">
        <v>244</v>
      </c>
      <c r="G360" s="5">
        <v>0</v>
      </c>
      <c r="H360" s="5">
        <v>1</v>
      </c>
      <c r="I360" s="5">
        <f t="shared" si="5"/>
        <v>0</v>
      </c>
    </row>
    <row r="361" spans="2:9" x14ac:dyDescent="0.25">
      <c r="B361" s="10" t="s">
        <v>807</v>
      </c>
      <c r="C361" s="10" t="s">
        <v>851</v>
      </c>
      <c r="D361" s="2">
        <v>21120503</v>
      </c>
      <c r="E361" s="3" t="s">
        <v>483</v>
      </c>
      <c r="F361" s="2" t="s">
        <v>244</v>
      </c>
      <c r="G361" s="5">
        <v>0</v>
      </c>
      <c r="H361" s="5">
        <v>1</v>
      </c>
      <c r="I361" s="5">
        <f t="shared" si="5"/>
        <v>0</v>
      </c>
    </row>
    <row r="362" spans="2:9" x14ac:dyDescent="0.25">
      <c r="B362" s="10" t="s">
        <v>807</v>
      </c>
      <c r="C362" s="10" t="s">
        <v>851</v>
      </c>
      <c r="D362" s="2">
        <v>21120504</v>
      </c>
      <c r="E362" s="3" t="s">
        <v>484</v>
      </c>
      <c r="F362" s="2" t="s">
        <v>244</v>
      </c>
      <c r="G362" s="5">
        <v>0</v>
      </c>
      <c r="H362" s="5">
        <v>1</v>
      </c>
      <c r="I362" s="5">
        <f t="shared" si="5"/>
        <v>0</v>
      </c>
    </row>
    <row r="363" spans="2:9" x14ac:dyDescent="0.25">
      <c r="B363" s="10" t="s">
        <v>807</v>
      </c>
      <c r="C363" s="10" t="s">
        <v>851</v>
      </c>
      <c r="D363" s="2">
        <v>21120505</v>
      </c>
      <c r="E363" s="3" t="s">
        <v>485</v>
      </c>
      <c r="F363" s="2" t="s">
        <v>244</v>
      </c>
      <c r="G363" s="5">
        <v>0</v>
      </c>
      <c r="H363" s="5">
        <v>1</v>
      </c>
      <c r="I363" s="5">
        <f t="shared" si="5"/>
        <v>0</v>
      </c>
    </row>
    <row r="364" spans="2:9" ht="37.200000000000003" x14ac:dyDescent="0.25">
      <c r="B364" s="10" t="s">
        <v>807</v>
      </c>
      <c r="C364" s="10" t="s">
        <v>852</v>
      </c>
      <c r="D364" s="2">
        <v>21120601</v>
      </c>
      <c r="E364" s="3" t="s">
        <v>486</v>
      </c>
      <c r="F364" s="2" t="s">
        <v>234</v>
      </c>
      <c r="G364" s="5">
        <v>14800</v>
      </c>
      <c r="H364" s="5">
        <v>1</v>
      </c>
      <c r="I364" s="5">
        <f t="shared" si="5"/>
        <v>14800</v>
      </c>
    </row>
    <row r="365" spans="2:9" x14ac:dyDescent="0.25">
      <c r="B365" s="10" t="s">
        <v>807</v>
      </c>
      <c r="C365" s="10" t="s">
        <v>852</v>
      </c>
      <c r="D365" s="2">
        <v>21120701</v>
      </c>
      <c r="E365" s="3" t="s">
        <v>487</v>
      </c>
      <c r="F365" s="2" t="s">
        <v>242</v>
      </c>
      <c r="G365" s="5">
        <v>1</v>
      </c>
      <c r="H365" s="5">
        <v>1</v>
      </c>
      <c r="I365" s="5">
        <f t="shared" si="5"/>
        <v>1</v>
      </c>
    </row>
    <row r="366" spans="2:9" x14ac:dyDescent="0.25">
      <c r="B366" s="10" t="s">
        <v>807</v>
      </c>
      <c r="C366" s="10" t="s">
        <v>852</v>
      </c>
      <c r="D366" s="2">
        <v>21120702</v>
      </c>
      <c r="E366" s="3" t="s">
        <v>488</v>
      </c>
      <c r="F366" s="2" t="s">
        <v>242</v>
      </c>
      <c r="G366" s="5">
        <v>1</v>
      </c>
      <c r="H366" s="5">
        <v>1</v>
      </c>
      <c r="I366" s="5">
        <f t="shared" si="5"/>
        <v>1</v>
      </c>
    </row>
    <row r="367" spans="2:9" ht="37.200000000000003" x14ac:dyDescent="0.25">
      <c r="B367" s="10" t="s">
        <v>807</v>
      </c>
      <c r="C367" s="10" t="s">
        <v>852</v>
      </c>
      <c r="D367" s="2">
        <v>21120801</v>
      </c>
      <c r="E367" s="3" t="s">
        <v>489</v>
      </c>
      <c r="F367" s="2" t="s">
        <v>236</v>
      </c>
      <c r="G367" s="5">
        <v>11700</v>
      </c>
      <c r="H367" s="5">
        <v>1</v>
      </c>
      <c r="I367" s="5">
        <f t="shared" si="5"/>
        <v>11700</v>
      </c>
    </row>
    <row r="368" spans="2:9" ht="37.200000000000003" x14ac:dyDescent="0.25">
      <c r="B368" s="10" t="s">
        <v>807</v>
      </c>
      <c r="C368" s="10" t="s">
        <v>852</v>
      </c>
      <c r="D368" s="2">
        <v>21120901</v>
      </c>
      <c r="E368" s="3" t="s">
        <v>490</v>
      </c>
      <c r="F368" s="2" t="s">
        <v>234</v>
      </c>
      <c r="G368" s="5">
        <v>1557000</v>
      </c>
      <c r="H368" s="5">
        <v>1</v>
      </c>
      <c r="I368" s="5">
        <f t="shared" si="5"/>
        <v>1557000</v>
      </c>
    </row>
    <row r="369" spans="2:9" ht="37.200000000000003" x14ac:dyDescent="0.25">
      <c r="B369" s="10" t="s">
        <v>807</v>
      </c>
      <c r="C369" s="10" t="s">
        <v>852</v>
      </c>
      <c r="D369" s="2">
        <v>21120902</v>
      </c>
      <c r="E369" s="3" t="s">
        <v>491</v>
      </c>
      <c r="F369" s="2" t="s">
        <v>234</v>
      </c>
      <c r="G369" s="5">
        <v>1636000</v>
      </c>
      <c r="H369" s="5">
        <v>1</v>
      </c>
      <c r="I369" s="5">
        <f t="shared" si="5"/>
        <v>1636000</v>
      </c>
    </row>
    <row r="370" spans="2:9" ht="55.8" x14ac:dyDescent="0.25">
      <c r="B370" s="10" t="s">
        <v>807</v>
      </c>
      <c r="C370" s="10" t="s">
        <v>852</v>
      </c>
      <c r="D370" s="2">
        <v>21120903</v>
      </c>
      <c r="E370" s="3" t="s">
        <v>126</v>
      </c>
      <c r="F370" s="2" t="s">
        <v>238</v>
      </c>
      <c r="G370" s="5">
        <v>5</v>
      </c>
      <c r="H370" s="5">
        <v>1</v>
      </c>
      <c r="I370" s="5">
        <f t="shared" si="5"/>
        <v>5</v>
      </c>
    </row>
    <row r="371" spans="2:9" ht="37.200000000000003" x14ac:dyDescent="0.25">
      <c r="B371" s="10" t="s">
        <v>807</v>
      </c>
      <c r="C371" s="10" t="s">
        <v>852</v>
      </c>
      <c r="D371" s="2">
        <v>21121001</v>
      </c>
      <c r="E371" s="3" t="s">
        <v>372</v>
      </c>
      <c r="F371" s="2" t="s">
        <v>236</v>
      </c>
      <c r="G371" s="5">
        <v>4390</v>
      </c>
      <c r="H371" s="5">
        <v>1</v>
      </c>
      <c r="I371" s="5">
        <f t="shared" si="5"/>
        <v>4390</v>
      </c>
    </row>
    <row r="372" spans="2:9" ht="37.200000000000003" x14ac:dyDescent="0.25">
      <c r="B372" s="10" t="s">
        <v>807</v>
      </c>
      <c r="C372" s="10" t="s">
        <v>852</v>
      </c>
      <c r="D372" s="2">
        <v>21121002</v>
      </c>
      <c r="E372" s="3" t="s">
        <v>492</v>
      </c>
      <c r="F372" s="2" t="s">
        <v>236</v>
      </c>
      <c r="G372" s="5">
        <v>3880</v>
      </c>
      <c r="H372" s="5">
        <v>1</v>
      </c>
      <c r="I372" s="5">
        <f t="shared" si="5"/>
        <v>3880</v>
      </c>
    </row>
    <row r="373" spans="2:9" ht="37.200000000000003" x14ac:dyDescent="0.25">
      <c r="B373" s="10" t="s">
        <v>807</v>
      </c>
      <c r="C373" s="10" t="s">
        <v>852</v>
      </c>
      <c r="D373" s="2">
        <v>21121003</v>
      </c>
      <c r="E373" s="3" t="s">
        <v>493</v>
      </c>
      <c r="F373" s="2" t="s">
        <v>236</v>
      </c>
      <c r="G373" s="5">
        <v>3230</v>
      </c>
      <c r="H373" s="5">
        <v>1</v>
      </c>
      <c r="I373" s="5">
        <f t="shared" si="5"/>
        <v>3230</v>
      </c>
    </row>
    <row r="374" spans="2:9" x14ac:dyDescent="0.25">
      <c r="B374" s="10" t="s">
        <v>807</v>
      </c>
      <c r="C374" s="10" t="s">
        <v>852</v>
      </c>
      <c r="D374" s="2">
        <v>21121101</v>
      </c>
      <c r="E374" s="3" t="s">
        <v>494</v>
      </c>
      <c r="F374" s="2" t="s">
        <v>234</v>
      </c>
      <c r="G374" s="5">
        <v>2009000</v>
      </c>
      <c r="H374" s="5">
        <v>1</v>
      </c>
      <c r="I374" s="5">
        <f t="shared" si="5"/>
        <v>2009000</v>
      </c>
    </row>
    <row r="375" spans="2:9" ht="37.200000000000003" x14ac:dyDescent="0.25">
      <c r="B375" s="10" t="s">
        <v>807</v>
      </c>
      <c r="C375" s="10" t="s">
        <v>852</v>
      </c>
      <c r="D375" s="2">
        <v>21121102</v>
      </c>
      <c r="E375" s="3" t="s">
        <v>495</v>
      </c>
      <c r="F375" s="2" t="s">
        <v>234</v>
      </c>
      <c r="G375" s="5">
        <v>1840000</v>
      </c>
      <c r="H375" s="5">
        <v>1</v>
      </c>
      <c r="I375" s="5">
        <f t="shared" si="5"/>
        <v>1840000</v>
      </c>
    </row>
    <row r="376" spans="2:9" ht="37.200000000000003" x14ac:dyDescent="0.25">
      <c r="B376" s="10" t="s">
        <v>807</v>
      </c>
      <c r="C376" s="10" t="s">
        <v>851</v>
      </c>
      <c r="D376" s="2">
        <v>21121111</v>
      </c>
      <c r="E376" s="3" t="s">
        <v>127</v>
      </c>
      <c r="F376" s="2" t="s">
        <v>235</v>
      </c>
      <c r="G376" s="5">
        <v>0</v>
      </c>
      <c r="H376" s="5">
        <v>1</v>
      </c>
      <c r="I376" s="5">
        <f t="shared" si="5"/>
        <v>0</v>
      </c>
    </row>
    <row r="377" spans="2:9" ht="55.8" x14ac:dyDescent="0.25">
      <c r="B377" s="10" t="s">
        <v>807</v>
      </c>
      <c r="C377" s="10" t="s">
        <v>851</v>
      </c>
      <c r="D377" s="2">
        <v>21121114</v>
      </c>
      <c r="E377" s="3" t="s">
        <v>128</v>
      </c>
      <c r="F377" s="2" t="s">
        <v>234</v>
      </c>
      <c r="G377" s="5">
        <v>0</v>
      </c>
      <c r="H377" s="5">
        <v>1</v>
      </c>
      <c r="I377" s="5">
        <f t="shared" si="5"/>
        <v>0</v>
      </c>
    </row>
    <row r="378" spans="2:9" ht="37.200000000000003" x14ac:dyDescent="0.25">
      <c r="B378" s="10" t="s">
        <v>808</v>
      </c>
      <c r="C378" s="10" t="s">
        <v>852</v>
      </c>
      <c r="D378" s="2">
        <v>21130101</v>
      </c>
      <c r="E378" s="3" t="s">
        <v>496</v>
      </c>
      <c r="F378" s="2" t="s">
        <v>234</v>
      </c>
      <c r="G378" s="5">
        <v>2112000</v>
      </c>
      <c r="H378" s="5">
        <v>1</v>
      </c>
      <c r="I378" s="5">
        <f t="shared" si="5"/>
        <v>2112000</v>
      </c>
    </row>
    <row r="379" spans="2:9" ht="37.200000000000003" x14ac:dyDescent="0.25">
      <c r="B379" s="10" t="s">
        <v>808</v>
      </c>
      <c r="C379" s="10" t="s">
        <v>852</v>
      </c>
      <c r="D379" s="2">
        <v>21130202</v>
      </c>
      <c r="E379" s="3" t="s">
        <v>129</v>
      </c>
      <c r="F379" s="2" t="s">
        <v>234</v>
      </c>
      <c r="G379" s="5">
        <v>123000</v>
      </c>
      <c r="H379" s="5">
        <v>1</v>
      </c>
      <c r="I379" s="5">
        <f t="shared" si="5"/>
        <v>123000</v>
      </c>
    </row>
    <row r="380" spans="2:9" ht="37.200000000000003" x14ac:dyDescent="0.25">
      <c r="B380" s="10" t="s">
        <v>808</v>
      </c>
      <c r="C380" s="10" t="s">
        <v>852</v>
      </c>
      <c r="D380" s="2">
        <v>21130301</v>
      </c>
      <c r="E380" s="3" t="s">
        <v>497</v>
      </c>
      <c r="F380" s="2" t="s">
        <v>234</v>
      </c>
      <c r="G380" s="5">
        <v>99100</v>
      </c>
      <c r="H380" s="5">
        <v>1</v>
      </c>
      <c r="I380" s="5">
        <f t="shared" si="5"/>
        <v>99100</v>
      </c>
    </row>
    <row r="381" spans="2:9" ht="37.200000000000003" x14ac:dyDescent="0.25">
      <c r="B381" s="10" t="s">
        <v>808</v>
      </c>
      <c r="C381" s="10" t="s">
        <v>852</v>
      </c>
      <c r="D381" s="2">
        <v>21130302</v>
      </c>
      <c r="E381" s="3" t="s">
        <v>498</v>
      </c>
      <c r="F381" s="2" t="s">
        <v>234</v>
      </c>
      <c r="G381" s="5">
        <v>124000</v>
      </c>
      <c r="H381" s="5">
        <v>1</v>
      </c>
      <c r="I381" s="5">
        <f t="shared" si="5"/>
        <v>124000</v>
      </c>
    </row>
    <row r="382" spans="2:9" ht="37.200000000000003" x14ac:dyDescent="0.25">
      <c r="B382" s="10" t="s">
        <v>808</v>
      </c>
      <c r="C382" s="10" t="s">
        <v>852</v>
      </c>
      <c r="D382" s="2">
        <v>21130401</v>
      </c>
      <c r="E382" s="3" t="s">
        <v>499</v>
      </c>
      <c r="F382" s="2" t="s">
        <v>234</v>
      </c>
      <c r="G382" s="5">
        <v>1621000</v>
      </c>
      <c r="H382" s="5">
        <v>1</v>
      </c>
      <c r="I382" s="5">
        <f t="shared" si="5"/>
        <v>1621000</v>
      </c>
    </row>
    <row r="383" spans="2:9" ht="37.200000000000003" x14ac:dyDescent="0.25">
      <c r="B383" s="10" t="s">
        <v>808</v>
      </c>
      <c r="C383" s="10" t="s">
        <v>852</v>
      </c>
      <c r="D383" s="2">
        <v>21130402</v>
      </c>
      <c r="E383" s="3" t="s">
        <v>500</v>
      </c>
      <c r="F383" s="2" t="s">
        <v>239</v>
      </c>
      <c r="G383" s="5">
        <v>9792000</v>
      </c>
      <c r="H383" s="5">
        <v>1</v>
      </c>
      <c r="I383" s="5">
        <f t="shared" si="5"/>
        <v>9792000</v>
      </c>
    </row>
    <row r="384" spans="2:9" ht="37.200000000000003" x14ac:dyDescent="0.25">
      <c r="B384" s="10" t="s">
        <v>808</v>
      </c>
      <c r="C384" s="10" t="s">
        <v>852</v>
      </c>
      <c r="D384" s="2">
        <v>21130403</v>
      </c>
      <c r="E384" s="3" t="s">
        <v>501</v>
      </c>
      <c r="F384" s="2" t="s">
        <v>239</v>
      </c>
      <c r="G384" s="5">
        <v>16222000</v>
      </c>
      <c r="H384" s="5">
        <v>1</v>
      </c>
      <c r="I384" s="5">
        <f t="shared" si="5"/>
        <v>16222000</v>
      </c>
    </row>
    <row r="385" spans="2:9" ht="37.200000000000003" x14ac:dyDescent="0.25">
      <c r="B385" s="10" t="s">
        <v>808</v>
      </c>
      <c r="C385" s="10" t="s">
        <v>852</v>
      </c>
      <c r="D385" s="2">
        <v>21130404</v>
      </c>
      <c r="E385" s="3" t="s">
        <v>502</v>
      </c>
      <c r="F385" s="2" t="s">
        <v>239</v>
      </c>
      <c r="G385" s="5">
        <v>26791000</v>
      </c>
      <c r="H385" s="5">
        <v>1</v>
      </c>
      <c r="I385" s="5">
        <f t="shared" si="5"/>
        <v>26791000</v>
      </c>
    </row>
    <row r="386" spans="2:9" ht="37.200000000000003" x14ac:dyDescent="0.25">
      <c r="B386" s="10" t="s">
        <v>808</v>
      </c>
      <c r="C386" s="10" t="s">
        <v>852</v>
      </c>
      <c r="D386" s="2">
        <v>21130405</v>
      </c>
      <c r="E386" s="3" t="s">
        <v>503</v>
      </c>
      <c r="F386" s="2" t="s">
        <v>239</v>
      </c>
      <c r="G386" s="5">
        <v>45244000</v>
      </c>
      <c r="H386" s="5">
        <v>1</v>
      </c>
      <c r="I386" s="5">
        <f t="shared" si="5"/>
        <v>45244000</v>
      </c>
    </row>
    <row r="387" spans="2:9" ht="37.200000000000003" x14ac:dyDescent="0.25">
      <c r="B387" s="10" t="s">
        <v>808</v>
      </c>
      <c r="C387" s="10" t="s">
        <v>852</v>
      </c>
      <c r="D387" s="2">
        <v>21130406</v>
      </c>
      <c r="E387" s="3" t="s">
        <v>504</v>
      </c>
      <c r="F387" s="2" t="s">
        <v>239</v>
      </c>
      <c r="G387" s="5">
        <v>61965000</v>
      </c>
      <c r="H387" s="5">
        <v>1</v>
      </c>
      <c r="I387" s="5">
        <f t="shared" si="5"/>
        <v>61965000</v>
      </c>
    </row>
    <row r="388" spans="2:9" ht="37.200000000000003" x14ac:dyDescent="0.25">
      <c r="B388" s="10" t="s">
        <v>808</v>
      </c>
      <c r="C388" s="10" t="s">
        <v>852</v>
      </c>
      <c r="D388" s="2">
        <v>21130407</v>
      </c>
      <c r="E388" s="3" t="s">
        <v>505</v>
      </c>
      <c r="F388" s="2" t="s">
        <v>239</v>
      </c>
      <c r="G388" s="5">
        <v>87382000</v>
      </c>
      <c r="H388" s="5">
        <v>1</v>
      </c>
      <c r="I388" s="5">
        <f t="shared" si="5"/>
        <v>87382000</v>
      </c>
    </row>
    <row r="389" spans="2:9" ht="37.200000000000003" x14ac:dyDescent="0.25">
      <c r="B389" s="10" t="s">
        <v>808</v>
      </c>
      <c r="C389" s="10" t="s">
        <v>852</v>
      </c>
      <c r="D389" s="2">
        <v>21130501</v>
      </c>
      <c r="E389" s="3" t="s">
        <v>130</v>
      </c>
      <c r="F389" s="2" t="s">
        <v>239</v>
      </c>
      <c r="G389" s="5">
        <v>5281000</v>
      </c>
      <c r="H389" s="5">
        <v>1</v>
      </c>
      <c r="I389" s="5">
        <f t="shared" ref="I389:I452" si="6">H389*G389</f>
        <v>5281000</v>
      </c>
    </row>
    <row r="390" spans="2:9" ht="37.200000000000003" x14ac:dyDescent="0.25">
      <c r="B390" s="10" t="s">
        <v>808</v>
      </c>
      <c r="C390" s="10" t="s">
        <v>852</v>
      </c>
      <c r="D390" s="2">
        <v>21130502</v>
      </c>
      <c r="E390" s="3" t="s">
        <v>131</v>
      </c>
      <c r="F390" s="2" t="s">
        <v>239</v>
      </c>
      <c r="G390" s="5">
        <v>7973000</v>
      </c>
      <c r="H390" s="5">
        <v>1</v>
      </c>
      <c r="I390" s="5">
        <f t="shared" si="6"/>
        <v>7973000</v>
      </c>
    </row>
    <row r="391" spans="2:9" ht="37.200000000000003" x14ac:dyDescent="0.25">
      <c r="B391" s="10" t="s">
        <v>808</v>
      </c>
      <c r="C391" s="10" t="s">
        <v>852</v>
      </c>
      <c r="D391" s="2">
        <v>21130503</v>
      </c>
      <c r="E391" s="3" t="s">
        <v>132</v>
      </c>
      <c r="F391" s="2" t="s">
        <v>239</v>
      </c>
      <c r="G391" s="5">
        <v>11179000</v>
      </c>
      <c r="H391" s="5">
        <v>1</v>
      </c>
      <c r="I391" s="5">
        <f t="shared" si="6"/>
        <v>11179000</v>
      </c>
    </row>
    <row r="392" spans="2:9" ht="74.400000000000006" x14ac:dyDescent="0.25">
      <c r="B392" s="10" t="s">
        <v>808</v>
      </c>
      <c r="C392" s="10" t="s">
        <v>852</v>
      </c>
      <c r="D392" s="2">
        <v>21130601</v>
      </c>
      <c r="E392" s="3" t="s">
        <v>133</v>
      </c>
      <c r="F392" s="2" t="s">
        <v>234</v>
      </c>
      <c r="G392" s="5">
        <v>14900</v>
      </c>
      <c r="H392" s="5">
        <v>1</v>
      </c>
      <c r="I392" s="5">
        <f t="shared" si="6"/>
        <v>14900</v>
      </c>
    </row>
    <row r="393" spans="2:9" x14ac:dyDescent="0.25">
      <c r="B393" s="10" t="s">
        <v>808</v>
      </c>
      <c r="C393" s="10" t="s">
        <v>852</v>
      </c>
      <c r="D393" s="2">
        <v>21130602</v>
      </c>
      <c r="E393" s="3" t="s">
        <v>506</v>
      </c>
      <c r="F393" s="2" t="s">
        <v>234</v>
      </c>
      <c r="G393" s="5">
        <v>7770</v>
      </c>
      <c r="H393" s="5">
        <v>1</v>
      </c>
      <c r="I393" s="5">
        <f t="shared" si="6"/>
        <v>7770</v>
      </c>
    </row>
    <row r="394" spans="2:9" ht="37.200000000000003" x14ac:dyDescent="0.25">
      <c r="B394" s="10" t="s">
        <v>808</v>
      </c>
      <c r="C394" s="10" t="s">
        <v>852</v>
      </c>
      <c r="D394" s="2">
        <v>21130701</v>
      </c>
      <c r="E394" s="3" t="s">
        <v>507</v>
      </c>
      <c r="F394" s="2" t="s">
        <v>232</v>
      </c>
      <c r="G394" s="5">
        <v>380000</v>
      </c>
      <c r="H394" s="5">
        <v>1</v>
      </c>
      <c r="I394" s="5">
        <f t="shared" si="6"/>
        <v>380000</v>
      </c>
    </row>
    <row r="395" spans="2:9" ht="37.200000000000003" x14ac:dyDescent="0.25">
      <c r="B395" s="10" t="s">
        <v>808</v>
      </c>
      <c r="C395" s="10" t="s">
        <v>852</v>
      </c>
      <c r="D395" s="2">
        <v>21130801</v>
      </c>
      <c r="E395" s="3" t="s">
        <v>508</v>
      </c>
      <c r="F395" s="2" t="s">
        <v>234</v>
      </c>
      <c r="G395" s="5">
        <v>4101000</v>
      </c>
      <c r="H395" s="5">
        <v>1</v>
      </c>
      <c r="I395" s="5">
        <f t="shared" si="6"/>
        <v>4101000</v>
      </c>
    </row>
    <row r="396" spans="2:9" ht="37.200000000000003" x14ac:dyDescent="0.25">
      <c r="B396" s="10" t="s">
        <v>808</v>
      </c>
      <c r="C396" s="10" t="s">
        <v>852</v>
      </c>
      <c r="D396" s="2">
        <v>21130802</v>
      </c>
      <c r="E396" s="3" t="s">
        <v>134</v>
      </c>
      <c r="F396" s="2" t="s">
        <v>234</v>
      </c>
      <c r="G396" s="5">
        <v>3573000</v>
      </c>
      <c r="H396" s="5">
        <v>1</v>
      </c>
      <c r="I396" s="5">
        <f t="shared" si="6"/>
        <v>3573000</v>
      </c>
    </row>
    <row r="397" spans="2:9" ht="37.200000000000003" x14ac:dyDescent="0.25">
      <c r="B397" s="10" t="s">
        <v>808</v>
      </c>
      <c r="C397" s="10" t="s">
        <v>852</v>
      </c>
      <c r="D397" s="2">
        <v>21130803</v>
      </c>
      <c r="E397" s="3" t="s">
        <v>135</v>
      </c>
      <c r="F397" s="2" t="s">
        <v>234</v>
      </c>
      <c r="G397" s="5">
        <v>2700000</v>
      </c>
      <c r="H397" s="5">
        <v>1</v>
      </c>
      <c r="I397" s="5">
        <f t="shared" si="6"/>
        <v>2700000</v>
      </c>
    </row>
    <row r="398" spans="2:9" ht="37.200000000000003" x14ac:dyDescent="0.25">
      <c r="B398" s="10" t="s">
        <v>808</v>
      </c>
      <c r="C398" s="10" t="s">
        <v>852</v>
      </c>
      <c r="D398" s="2">
        <v>21130804</v>
      </c>
      <c r="E398" s="3" t="s">
        <v>509</v>
      </c>
      <c r="F398" s="2" t="s">
        <v>234</v>
      </c>
      <c r="G398" s="5">
        <v>4486000</v>
      </c>
      <c r="H398" s="5">
        <v>1</v>
      </c>
      <c r="I398" s="5">
        <f t="shared" si="6"/>
        <v>4486000</v>
      </c>
    </row>
    <row r="399" spans="2:9" ht="37.200000000000003" x14ac:dyDescent="0.25">
      <c r="B399" s="10" t="s">
        <v>808</v>
      </c>
      <c r="C399" s="10" t="s">
        <v>852</v>
      </c>
      <c r="D399" s="2">
        <v>21130805</v>
      </c>
      <c r="E399" s="3" t="s">
        <v>510</v>
      </c>
      <c r="F399" s="2" t="s">
        <v>234</v>
      </c>
      <c r="G399" s="5">
        <v>6317000</v>
      </c>
      <c r="H399" s="5">
        <v>1</v>
      </c>
      <c r="I399" s="5">
        <f t="shared" si="6"/>
        <v>6317000</v>
      </c>
    </row>
    <row r="400" spans="2:9" ht="37.200000000000003" x14ac:dyDescent="0.25">
      <c r="B400" s="10" t="s">
        <v>808</v>
      </c>
      <c r="C400" s="10" t="s">
        <v>852</v>
      </c>
      <c r="D400" s="2">
        <v>21130806</v>
      </c>
      <c r="E400" s="3" t="s">
        <v>511</v>
      </c>
      <c r="F400" s="2" t="s">
        <v>234</v>
      </c>
      <c r="G400" s="5">
        <v>5537000</v>
      </c>
      <c r="H400" s="5">
        <v>1</v>
      </c>
      <c r="I400" s="5">
        <f t="shared" si="6"/>
        <v>5537000</v>
      </c>
    </row>
    <row r="401" spans="2:9" ht="74.400000000000006" x14ac:dyDescent="0.25">
      <c r="B401" s="10" t="s">
        <v>808</v>
      </c>
      <c r="C401" s="10" t="s">
        <v>852</v>
      </c>
      <c r="D401" s="2">
        <v>21130807</v>
      </c>
      <c r="E401" s="3" t="s">
        <v>136</v>
      </c>
      <c r="F401" s="2" t="s">
        <v>234</v>
      </c>
      <c r="G401" s="5">
        <v>4698000</v>
      </c>
      <c r="H401" s="5">
        <v>1</v>
      </c>
      <c r="I401" s="5">
        <f t="shared" si="6"/>
        <v>4698000</v>
      </c>
    </row>
    <row r="402" spans="2:9" ht="55.8" x14ac:dyDescent="0.25">
      <c r="B402" s="10" t="s">
        <v>808</v>
      </c>
      <c r="C402" s="10" t="s">
        <v>852</v>
      </c>
      <c r="D402" s="2">
        <v>21130808</v>
      </c>
      <c r="E402" s="3" t="s">
        <v>137</v>
      </c>
      <c r="F402" s="2" t="s">
        <v>234</v>
      </c>
      <c r="G402" s="5">
        <v>4181000</v>
      </c>
      <c r="H402" s="5">
        <v>1</v>
      </c>
      <c r="I402" s="5">
        <f t="shared" si="6"/>
        <v>4181000</v>
      </c>
    </row>
    <row r="403" spans="2:9" ht="74.400000000000006" x14ac:dyDescent="0.25">
      <c r="B403" s="10" t="s">
        <v>808</v>
      </c>
      <c r="C403" s="10" t="s">
        <v>852</v>
      </c>
      <c r="D403" s="2">
        <v>21130809</v>
      </c>
      <c r="E403" s="3" t="s">
        <v>138</v>
      </c>
      <c r="F403" s="2" t="s">
        <v>234</v>
      </c>
      <c r="G403" s="5">
        <v>3805000</v>
      </c>
      <c r="H403" s="5">
        <v>1</v>
      </c>
      <c r="I403" s="5">
        <f t="shared" si="6"/>
        <v>3805000</v>
      </c>
    </row>
    <row r="404" spans="2:9" ht="74.400000000000006" x14ac:dyDescent="0.25">
      <c r="B404" s="10" t="s">
        <v>808</v>
      </c>
      <c r="C404" s="10" t="s">
        <v>852</v>
      </c>
      <c r="D404" s="2">
        <v>21130810</v>
      </c>
      <c r="E404" s="3" t="s">
        <v>139</v>
      </c>
      <c r="F404" s="2" t="s">
        <v>234</v>
      </c>
      <c r="G404" s="5">
        <v>3664000</v>
      </c>
      <c r="H404" s="5">
        <v>1</v>
      </c>
      <c r="I404" s="5">
        <f t="shared" si="6"/>
        <v>3664000</v>
      </c>
    </row>
    <row r="405" spans="2:9" ht="55.8" x14ac:dyDescent="0.25">
      <c r="B405" s="10" t="s">
        <v>808</v>
      </c>
      <c r="C405" s="10" t="s">
        <v>852</v>
      </c>
      <c r="D405" s="2">
        <v>21130811</v>
      </c>
      <c r="E405" s="3" t="s">
        <v>140</v>
      </c>
      <c r="F405" s="2" t="s">
        <v>234</v>
      </c>
      <c r="G405" s="5">
        <v>3523000</v>
      </c>
      <c r="H405" s="5">
        <v>1</v>
      </c>
      <c r="I405" s="5">
        <f t="shared" si="6"/>
        <v>3523000</v>
      </c>
    </row>
    <row r="406" spans="2:9" ht="55.8" x14ac:dyDescent="0.25">
      <c r="B406" s="10" t="s">
        <v>808</v>
      </c>
      <c r="C406" s="10" t="s">
        <v>852</v>
      </c>
      <c r="D406" s="2">
        <v>21130812</v>
      </c>
      <c r="E406" s="3" t="s">
        <v>141</v>
      </c>
      <c r="F406" s="2" t="s">
        <v>234</v>
      </c>
      <c r="G406" s="5">
        <v>104500</v>
      </c>
      <c r="H406" s="5">
        <v>1</v>
      </c>
      <c r="I406" s="5">
        <f t="shared" si="6"/>
        <v>104500</v>
      </c>
    </row>
    <row r="407" spans="2:9" ht="55.8" x14ac:dyDescent="0.25">
      <c r="B407" s="10" t="s">
        <v>808</v>
      </c>
      <c r="C407" s="10" t="s">
        <v>852</v>
      </c>
      <c r="D407" s="2">
        <v>21130813</v>
      </c>
      <c r="E407" s="3" t="s">
        <v>142</v>
      </c>
      <c r="F407" s="2" t="s">
        <v>234</v>
      </c>
      <c r="G407" s="5">
        <v>-47100</v>
      </c>
      <c r="H407" s="5">
        <v>1</v>
      </c>
      <c r="I407" s="5">
        <f t="shared" si="6"/>
        <v>-47100</v>
      </c>
    </row>
    <row r="408" spans="2:9" ht="37.200000000000003" x14ac:dyDescent="0.25">
      <c r="B408" s="10" t="s">
        <v>808</v>
      </c>
      <c r="C408" s="10" t="s">
        <v>852</v>
      </c>
      <c r="D408" s="2">
        <v>21130901</v>
      </c>
      <c r="E408" s="3" t="s">
        <v>512</v>
      </c>
      <c r="F408" s="2" t="s">
        <v>234</v>
      </c>
      <c r="G408" s="5">
        <v>3041000</v>
      </c>
      <c r="H408" s="5">
        <v>1</v>
      </c>
      <c r="I408" s="5">
        <f t="shared" si="6"/>
        <v>3041000</v>
      </c>
    </row>
    <row r="409" spans="2:9" ht="37.200000000000003" x14ac:dyDescent="0.25">
      <c r="B409" s="10" t="s">
        <v>808</v>
      </c>
      <c r="C409" s="10" t="s">
        <v>852</v>
      </c>
      <c r="D409" s="2">
        <v>21131001</v>
      </c>
      <c r="E409" s="3" t="s">
        <v>513</v>
      </c>
      <c r="F409" s="2" t="s">
        <v>234</v>
      </c>
      <c r="G409" s="5">
        <v>3561000</v>
      </c>
      <c r="H409" s="5">
        <v>1</v>
      </c>
      <c r="I409" s="5">
        <f t="shared" si="6"/>
        <v>3561000</v>
      </c>
    </row>
    <row r="410" spans="2:9" ht="37.200000000000003" x14ac:dyDescent="0.25">
      <c r="B410" s="10" t="s">
        <v>808</v>
      </c>
      <c r="C410" s="10" t="s">
        <v>852</v>
      </c>
      <c r="D410" s="2">
        <v>21131101</v>
      </c>
      <c r="E410" s="3" t="s">
        <v>514</v>
      </c>
      <c r="F410" s="2" t="s">
        <v>235</v>
      </c>
      <c r="G410" s="5">
        <v>189000</v>
      </c>
      <c r="H410" s="5">
        <v>1</v>
      </c>
      <c r="I410" s="5">
        <f t="shared" si="6"/>
        <v>189000</v>
      </c>
    </row>
    <row r="411" spans="2:9" ht="37.200000000000003" x14ac:dyDescent="0.25">
      <c r="B411" s="10" t="s">
        <v>808</v>
      </c>
      <c r="C411" s="10" t="s">
        <v>852</v>
      </c>
      <c r="D411" s="2">
        <v>21131102</v>
      </c>
      <c r="E411" s="3" t="s">
        <v>515</v>
      </c>
      <c r="F411" s="2" t="s">
        <v>235</v>
      </c>
      <c r="G411" s="5">
        <v>202500</v>
      </c>
      <c r="H411" s="5">
        <v>1</v>
      </c>
      <c r="I411" s="5">
        <f t="shared" si="6"/>
        <v>202500</v>
      </c>
    </row>
    <row r="412" spans="2:9" ht="37.200000000000003" x14ac:dyDescent="0.25">
      <c r="B412" s="10" t="s">
        <v>808</v>
      </c>
      <c r="C412" s="10" t="s">
        <v>852</v>
      </c>
      <c r="D412" s="2">
        <v>21131103</v>
      </c>
      <c r="E412" s="3" t="s">
        <v>516</v>
      </c>
      <c r="F412" s="2" t="s">
        <v>235</v>
      </c>
      <c r="G412" s="5">
        <v>264500</v>
      </c>
      <c r="H412" s="5">
        <v>1</v>
      </c>
      <c r="I412" s="5">
        <f t="shared" si="6"/>
        <v>264500</v>
      </c>
    </row>
    <row r="413" spans="2:9" ht="37.200000000000003" x14ac:dyDescent="0.25">
      <c r="B413" s="10" t="s">
        <v>808</v>
      </c>
      <c r="C413" s="10" t="s">
        <v>852</v>
      </c>
      <c r="D413" s="2">
        <v>21131104</v>
      </c>
      <c r="E413" s="3" t="s">
        <v>517</v>
      </c>
      <c r="F413" s="2" t="s">
        <v>235</v>
      </c>
      <c r="G413" s="5">
        <v>309500</v>
      </c>
      <c r="H413" s="5">
        <v>1</v>
      </c>
      <c r="I413" s="5">
        <f t="shared" si="6"/>
        <v>309500</v>
      </c>
    </row>
    <row r="414" spans="2:9" ht="37.200000000000003" x14ac:dyDescent="0.25">
      <c r="B414" s="10" t="s">
        <v>808</v>
      </c>
      <c r="C414" s="10" t="s">
        <v>852</v>
      </c>
      <c r="D414" s="2">
        <v>21131105</v>
      </c>
      <c r="E414" s="3" t="s">
        <v>518</v>
      </c>
      <c r="F414" s="2" t="s">
        <v>235</v>
      </c>
      <c r="G414" s="5">
        <v>460000</v>
      </c>
      <c r="H414" s="5">
        <v>1</v>
      </c>
      <c r="I414" s="5">
        <f t="shared" si="6"/>
        <v>460000</v>
      </c>
    </row>
    <row r="415" spans="2:9" ht="37.200000000000003" x14ac:dyDescent="0.25">
      <c r="B415" s="10" t="s">
        <v>808</v>
      </c>
      <c r="C415" s="10" t="s">
        <v>852</v>
      </c>
      <c r="D415" s="2">
        <v>21131106</v>
      </c>
      <c r="E415" s="3" t="s">
        <v>519</v>
      </c>
      <c r="F415" s="2" t="s">
        <v>235</v>
      </c>
      <c r="G415" s="5">
        <v>586000</v>
      </c>
      <c r="H415" s="5">
        <v>1</v>
      </c>
      <c r="I415" s="5">
        <f t="shared" si="6"/>
        <v>586000</v>
      </c>
    </row>
    <row r="416" spans="2:9" ht="37.200000000000003" x14ac:dyDescent="0.25">
      <c r="B416" s="10" t="s">
        <v>808</v>
      </c>
      <c r="C416" s="10" t="s">
        <v>852</v>
      </c>
      <c r="D416" s="2">
        <v>21131107</v>
      </c>
      <c r="E416" s="3" t="s">
        <v>520</v>
      </c>
      <c r="F416" s="2" t="s">
        <v>235</v>
      </c>
      <c r="G416" s="5">
        <v>780000</v>
      </c>
      <c r="H416" s="5">
        <v>1</v>
      </c>
      <c r="I416" s="5">
        <f t="shared" si="6"/>
        <v>780000</v>
      </c>
    </row>
    <row r="417" spans="2:9" ht="37.200000000000003" x14ac:dyDescent="0.25">
      <c r="B417" s="10" t="s">
        <v>808</v>
      </c>
      <c r="C417" s="10" t="s">
        <v>852</v>
      </c>
      <c r="D417" s="2">
        <v>21131108</v>
      </c>
      <c r="E417" s="3" t="s">
        <v>521</v>
      </c>
      <c r="F417" s="2" t="s">
        <v>235</v>
      </c>
      <c r="G417" s="5">
        <v>851500</v>
      </c>
      <c r="H417" s="5">
        <v>1</v>
      </c>
      <c r="I417" s="5">
        <f t="shared" si="6"/>
        <v>851500</v>
      </c>
    </row>
    <row r="418" spans="2:9" ht="37.200000000000003" x14ac:dyDescent="0.25">
      <c r="B418" s="10" t="s">
        <v>808</v>
      </c>
      <c r="C418" s="10" t="s">
        <v>852</v>
      </c>
      <c r="D418" s="2">
        <v>21131109</v>
      </c>
      <c r="E418" s="3" t="s">
        <v>522</v>
      </c>
      <c r="F418" s="2" t="s">
        <v>235</v>
      </c>
      <c r="G418" s="5">
        <v>998500</v>
      </c>
      <c r="H418" s="5">
        <v>1</v>
      </c>
      <c r="I418" s="5">
        <f t="shared" si="6"/>
        <v>998500</v>
      </c>
    </row>
    <row r="419" spans="2:9" ht="37.200000000000003" x14ac:dyDescent="0.25">
      <c r="B419" s="10" t="s">
        <v>808</v>
      </c>
      <c r="C419" s="10" t="s">
        <v>852</v>
      </c>
      <c r="D419" s="2">
        <v>21131110</v>
      </c>
      <c r="E419" s="3" t="s">
        <v>523</v>
      </c>
      <c r="F419" s="2" t="s">
        <v>235</v>
      </c>
      <c r="G419" s="5">
        <v>1383000</v>
      </c>
      <c r="H419" s="5">
        <v>1</v>
      </c>
      <c r="I419" s="5">
        <f t="shared" si="6"/>
        <v>1383000</v>
      </c>
    </row>
    <row r="420" spans="2:9" ht="55.8" x14ac:dyDescent="0.25">
      <c r="B420" s="10" t="s">
        <v>808</v>
      </c>
      <c r="C420" s="10" t="s">
        <v>852</v>
      </c>
      <c r="D420" s="2">
        <v>21131201</v>
      </c>
      <c r="E420" s="3" t="s">
        <v>143</v>
      </c>
      <c r="F420" s="2" t="s">
        <v>235</v>
      </c>
      <c r="G420" s="5">
        <v>2294000</v>
      </c>
      <c r="H420" s="5">
        <v>1</v>
      </c>
      <c r="I420" s="5">
        <f t="shared" si="6"/>
        <v>2294000</v>
      </c>
    </row>
    <row r="421" spans="2:9" ht="37.200000000000003" x14ac:dyDescent="0.25">
      <c r="B421" s="10" t="s">
        <v>808</v>
      </c>
      <c r="C421" s="10" t="s">
        <v>852</v>
      </c>
      <c r="D421" s="2">
        <v>21131301</v>
      </c>
      <c r="E421" s="3" t="s">
        <v>144</v>
      </c>
      <c r="F421" s="2" t="s">
        <v>234</v>
      </c>
      <c r="G421" s="5">
        <v>1915000</v>
      </c>
      <c r="H421" s="5">
        <v>1</v>
      </c>
      <c r="I421" s="5">
        <f t="shared" si="6"/>
        <v>1915000</v>
      </c>
    </row>
    <row r="422" spans="2:9" ht="37.200000000000003" x14ac:dyDescent="0.25">
      <c r="B422" s="10" t="s">
        <v>808</v>
      </c>
      <c r="C422" s="10" t="s">
        <v>852</v>
      </c>
      <c r="D422" s="2">
        <v>21131401</v>
      </c>
      <c r="E422" s="3" t="s">
        <v>524</v>
      </c>
      <c r="F422" s="2" t="s">
        <v>234</v>
      </c>
      <c r="G422" s="5">
        <v>6805000</v>
      </c>
      <c r="H422" s="5">
        <v>1</v>
      </c>
      <c r="I422" s="5">
        <f t="shared" si="6"/>
        <v>6805000</v>
      </c>
    </row>
    <row r="423" spans="2:9" ht="37.200000000000003" x14ac:dyDescent="0.25">
      <c r="B423" s="10" t="s">
        <v>808</v>
      </c>
      <c r="C423" s="10" t="s">
        <v>852</v>
      </c>
      <c r="D423" s="2">
        <v>21131501</v>
      </c>
      <c r="E423" s="3" t="s">
        <v>372</v>
      </c>
      <c r="F423" s="2" t="s">
        <v>236</v>
      </c>
      <c r="G423" s="5">
        <v>3750</v>
      </c>
      <c r="H423" s="5">
        <v>1</v>
      </c>
      <c r="I423" s="5">
        <f t="shared" si="6"/>
        <v>3750</v>
      </c>
    </row>
    <row r="424" spans="2:9" ht="37.200000000000003" x14ac:dyDescent="0.25">
      <c r="B424" s="10" t="s">
        <v>808</v>
      </c>
      <c r="C424" s="10" t="s">
        <v>852</v>
      </c>
      <c r="D424" s="2">
        <v>21131502</v>
      </c>
      <c r="E424" s="3" t="s">
        <v>525</v>
      </c>
      <c r="F424" s="2" t="s">
        <v>245</v>
      </c>
      <c r="G424" s="5">
        <v>3170</v>
      </c>
      <c r="H424" s="5">
        <v>1</v>
      </c>
      <c r="I424" s="5">
        <f t="shared" si="6"/>
        <v>3170</v>
      </c>
    </row>
    <row r="425" spans="2:9" ht="37.200000000000003" x14ac:dyDescent="0.25">
      <c r="B425" s="10" t="s">
        <v>808</v>
      </c>
      <c r="C425" s="10" t="s">
        <v>852</v>
      </c>
      <c r="D425" s="2">
        <v>21131503</v>
      </c>
      <c r="E425" s="3" t="s">
        <v>493</v>
      </c>
      <c r="F425" s="2" t="s">
        <v>245</v>
      </c>
      <c r="G425" s="5">
        <v>2890</v>
      </c>
      <c r="H425" s="5">
        <v>1</v>
      </c>
      <c r="I425" s="5">
        <f t="shared" si="6"/>
        <v>2890</v>
      </c>
    </row>
    <row r="426" spans="2:9" ht="37.200000000000003" x14ac:dyDescent="0.25">
      <c r="B426" s="10" t="s">
        <v>808</v>
      </c>
      <c r="C426" s="10" t="s">
        <v>852</v>
      </c>
      <c r="D426" s="2">
        <v>21131601</v>
      </c>
      <c r="E426" s="3" t="s">
        <v>526</v>
      </c>
      <c r="F426" s="2" t="s">
        <v>246</v>
      </c>
      <c r="G426" s="5">
        <v>1350000</v>
      </c>
      <c r="H426" s="5">
        <v>1</v>
      </c>
      <c r="I426" s="5">
        <f t="shared" si="6"/>
        <v>1350000</v>
      </c>
    </row>
    <row r="427" spans="2:9" ht="55.8" x14ac:dyDescent="0.25">
      <c r="B427" s="10" t="s">
        <v>808</v>
      </c>
      <c r="C427" s="10" t="s">
        <v>852</v>
      </c>
      <c r="D427" s="2">
        <v>21131602</v>
      </c>
      <c r="E427" s="3" t="s">
        <v>145</v>
      </c>
      <c r="F427" s="2" t="s">
        <v>246</v>
      </c>
      <c r="G427" s="5">
        <v>2000000</v>
      </c>
      <c r="H427" s="5">
        <v>1</v>
      </c>
      <c r="I427" s="5">
        <f t="shared" si="6"/>
        <v>2000000</v>
      </c>
    </row>
    <row r="428" spans="2:9" ht="37.200000000000003" x14ac:dyDescent="0.25">
      <c r="B428" s="10" t="s">
        <v>809</v>
      </c>
      <c r="C428" s="10" t="s">
        <v>852</v>
      </c>
      <c r="D428" s="2">
        <v>21140101</v>
      </c>
      <c r="E428" s="3" t="s">
        <v>527</v>
      </c>
      <c r="F428" s="2" t="s">
        <v>234</v>
      </c>
      <c r="G428" s="5">
        <v>127000</v>
      </c>
      <c r="H428" s="5">
        <v>1</v>
      </c>
      <c r="I428" s="5">
        <f t="shared" si="6"/>
        <v>127000</v>
      </c>
    </row>
    <row r="429" spans="2:9" ht="37.200000000000003" x14ac:dyDescent="0.25">
      <c r="B429" s="10" t="s">
        <v>809</v>
      </c>
      <c r="C429" s="10" t="s">
        <v>852</v>
      </c>
      <c r="D429" s="2">
        <v>21140102</v>
      </c>
      <c r="E429" s="3" t="s">
        <v>146</v>
      </c>
      <c r="F429" s="2" t="s">
        <v>234</v>
      </c>
      <c r="G429" s="5">
        <v>130000</v>
      </c>
      <c r="H429" s="5">
        <v>1</v>
      </c>
      <c r="I429" s="5">
        <f t="shared" si="6"/>
        <v>130000</v>
      </c>
    </row>
    <row r="430" spans="2:9" ht="37.200000000000003" x14ac:dyDescent="0.25">
      <c r="B430" s="10" t="s">
        <v>809</v>
      </c>
      <c r="C430" s="10" t="s">
        <v>852</v>
      </c>
      <c r="D430" s="2">
        <v>21140103</v>
      </c>
      <c r="E430" s="3" t="s">
        <v>528</v>
      </c>
      <c r="F430" s="2" t="s">
        <v>234</v>
      </c>
      <c r="G430" s="5">
        <v>140000</v>
      </c>
      <c r="H430" s="5">
        <v>1</v>
      </c>
      <c r="I430" s="5">
        <f t="shared" si="6"/>
        <v>140000</v>
      </c>
    </row>
    <row r="431" spans="2:9" ht="55.8" x14ac:dyDescent="0.25">
      <c r="B431" s="10" t="s">
        <v>809</v>
      </c>
      <c r="C431" s="10" t="s">
        <v>852</v>
      </c>
      <c r="D431" s="2">
        <v>21140401</v>
      </c>
      <c r="E431" s="3" t="s">
        <v>147</v>
      </c>
      <c r="F431" s="2" t="s">
        <v>234</v>
      </c>
      <c r="G431" s="5">
        <v>214000</v>
      </c>
      <c r="H431" s="5">
        <v>1</v>
      </c>
      <c r="I431" s="5">
        <f t="shared" si="6"/>
        <v>214000</v>
      </c>
    </row>
    <row r="432" spans="2:9" ht="55.8" x14ac:dyDescent="0.25">
      <c r="B432" s="10" t="s">
        <v>809</v>
      </c>
      <c r="C432" s="10" t="s">
        <v>852</v>
      </c>
      <c r="D432" s="2">
        <v>21140402</v>
      </c>
      <c r="E432" s="3" t="s">
        <v>148</v>
      </c>
      <c r="F432" s="2" t="s">
        <v>234</v>
      </c>
      <c r="G432" s="5">
        <v>224000</v>
      </c>
      <c r="H432" s="5">
        <v>1</v>
      </c>
      <c r="I432" s="5">
        <f t="shared" si="6"/>
        <v>224000</v>
      </c>
    </row>
    <row r="433" spans="2:9" ht="55.8" x14ac:dyDescent="0.25">
      <c r="B433" s="10" t="s">
        <v>809</v>
      </c>
      <c r="C433" s="10" t="s">
        <v>852</v>
      </c>
      <c r="D433" s="2">
        <v>21140403</v>
      </c>
      <c r="E433" s="3" t="s">
        <v>149</v>
      </c>
      <c r="F433" s="2" t="s">
        <v>234</v>
      </c>
      <c r="G433" s="5">
        <v>226500</v>
      </c>
      <c r="H433" s="5">
        <v>1</v>
      </c>
      <c r="I433" s="5">
        <f t="shared" si="6"/>
        <v>226500</v>
      </c>
    </row>
    <row r="434" spans="2:9" ht="55.8" x14ac:dyDescent="0.25">
      <c r="B434" s="10" t="s">
        <v>809</v>
      </c>
      <c r="C434" s="10" t="s">
        <v>852</v>
      </c>
      <c r="D434" s="2">
        <v>21140601</v>
      </c>
      <c r="E434" s="3" t="s">
        <v>150</v>
      </c>
      <c r="F434" s="2" t="s">
        <v>234</v>
      </c>
      <c r="G434" s="5">
        <v>372500</v>
      </c>
      <c r="H434" s="5">
        <v>1</v>
      </c>
      <c r="I434" s="5">
        <f t="shared" si="6"/>
        <v>372500</v>
      </c>
    </row>
    <row r="435" spans="2:9" ht="55.8" x14ac:dyDescent="0.25">
      <c r="B435" s="10" t="s">
        <v>809</v>
      </c>
      <c r="C435" s="10" t="s">
        <v>852</v>
      </c>
      <c r="D435" s="2">
        <v>21140602</v>
      </c>
      <c r="E435" s="3" t="s">
        <v>151</v>
      </c>
      <c r="F435" s="2" t="s">
        <v>234</v>
      </c>
      <c r="G435" s="5">
        <v>388000</v>
      </c>
      <c r="H435" s="5">
        <v>1</v>
      </c>
      <c r="I435" s="5">
        <f t="shared" si="6"/>
        <v>388000</v>
      </c>
    </row>
    <row r="436" spans="2:9" ht="55.8" x14ac:dyDescent="0.25">
      <c r="B436" s="10" t="s">
        <v>809</v>
      </c>
      <c r="C436" s="10" t="s">
        <v>852</v>
      </c>
      <c r="D436" s="2">
        <v>21140603</v>
      </c>
      <c r="E436" s="3" t="s">
        <v>152</v>
      </c>
      <c r="F436" s="2" t="s">
        <v>234</v>
      </c>
      <c r="G436" s="5">
        <v>404000</v>
      </c>
      <c r="H436" s="5">
        <v>1</v>
      </c>
      <c r="I436" s="5">
        <f t="shared" si="6"/>
        <v>404000</v>
      </c>
    </row>
    <row r="437" spans="2:9" ht="37.200000000000003" x14ac:dyDescent="0.25">
      <c r="B437" s="10" t="s">
        <v>809</v>
      </c>
      <c r="C437" s="10" t="s">
        <v>852</v>
      </c>
      <c r="D437" s="2">
        <v>21140701</v>
      </c>
      <c r="E437" s="3" t="s">
        <v>529</v>
      </c>
      <c r="F437" s="2" t="s">
        <v>234</v>
      </c>
      <c r="G437" s="5">
        <v>42800</v>
      </c>
      <c r="H437" s="5">
        <v>1</v>
      </c>
      <c r="I437" s="5">
        <f t="shared" si="6"/>
        <v>42800</v>
      </c>
    </row>
    <row r="438" spans="2:9" ht="37.200000000000003" x14ac:dyDescent="0.25">
      <c r="B438" s="10" t="s">
        <v>809</v>
      </c>
      <c r="C438" s="10" t="s">
        <v>852</v>
      </c>
      <c r="D438" s="2">
        <v>21140702</v>
      </c>
      <c r="E438" s="3" t="s">
        <v>530</v>
      </c>
      <c r="F438" s="2" t="s">
        <v>234</v>
      </c>
      <c r="G438" s="5">
        <v>37400</v>
      </c>
      <c r="H438" s="5">
        <v>1</v>
      </c>
      <c r="I438" s="5">
        <f t="shared" si="6"/>
        <v>37400</v>
      </c>
    </row>
    <row r="439" spans="2:9" ht="37.200000000000003" x14ac:dyDescent="0.25">
      <c r="B439" s="10" t="s">
        <v>809</v>
      </c>
      <c r="C439" s="10" t="s">
        <v>852</v>
      </c>
      <c r="D439" s="2">
        <v>21140703</v>
      </c>
      <c r="E439" s="3" t="s">
        <v>531</v>
      </c>
      <c r="F439" s="2" t="s">
        <v>234</v>
      </c>
      <c r="G439" s="5">
        <v>58900</v>
      </c>
      <c r="H439" s="5">
        <v>1</v>
      </c>
      <c r="I439" s="5">
        <f t="shared" si="6"/>
        <v>58900</v>
      </c>
    </row>
    <row r="440" spans="2:9" ht="37.200000000000003" x14ac:dyDescent="0.25">
      <c r="B440" s="10" t="s">
        <v>809</v>
      </c>
      <c r="C440" s="10" t="s">
        <v>852</v>
      </c>
      <c r="D440" s="2">
        <v>21140704</v>
      </c>
      <c r="E440" s="3" t="s">
        <v>532</v>
      </c>
      <c r="F440" s="2" t="s">
        <v>234</v>
      </c>
      <c r="G440" s="5">
        <v>52900</v>
      </c>
      <c r="H440" s="5">
        <v>1</v>
      </c>
      <c r="I440" s="5">
        <f t="shared" si="6"/>
        <v>52900</v>
      </c>
    </row>
    <row r="441" spans="2:9" x14ac:dyDescent="0.25">
      <c r="B441" s="10" t="s">
        <v>809</v>
      </c>
      <c r="C441" s="10" t="s">
        <v>852</v>
      </c>
      <c r="D441" s="2">
        <v>21140705</v>
      </c>
      <c r="E441" s="3" t="s">
        <v>533</v>
      </c>
      <c r="F441" s="2" t="s">
        <v>234</v>
      </c>
      <c r="G441" s="5">
        <v>-5290</v>
      </c>
      <c r="H441" s="5">
        <v>1</v>
      </c>
      <c r="I441" s="5">
        <f t="shared" si="6"/>
        <v>-5290</v>
      </c>
    </row>
    <row r="442" spans="2:9" ht="37.200000000000003" x14ac:dyDescent="0.25">
      <c r="B442" s="10" t="s">
        <v>809</v>
      </c>
      <c r="C442" s="10" t="s">
        <v>852</v>
      </c>
      <c r="D442" s="2">
        <v>21140801</v>
      </c>
      <c r="E442" s="3" t="s">
        <v>534</v>
      </c>
      <c r="F442" s="2" t="s">
        <v>234</v>
      </c>
      <c r="G442" s="5">
        <v>21800</v>
      </c>
      <c r="H442" s="5">
        <v>1</v>
      </c>
      <c r="I442" s="5">
        <f t="shared" si="6"/>
        <v>21800</v>
      </c>
    </row>
    <row r="443" spans="2:9" x14ac:dyDescent="0.25">
      <c r="B443" s="10" t="s">
        <v>809</v>
      </c>
      <c r="C443" s="10" t="s">
        <v>852</v>
      </c>
      <c r="D443" s="2">
        <v>21140901</v>
      </c>
      <c r="E443" s="3" t="s">
        <v>535</v>
      </c>
      <c r="F443" s="2" t="s">
        <v>232</v>
      </c>
      <c r="G443" s="5">
        <v>975</v>
      </c>
      <c r="H443" s="5">
        <v>1</v>
      </c>
      <c r="I443" s="5">
        <f t="shared" si="6"/>
        <v>975</v>
      </c>
    </row>
    <row r="444" spans="2:9" ht="37.200000000000003" x14ac:dyDescent="0.25">
      <c r="B444" s="10" t="s">
        <v>809</v>
      </c>
      <c r="C444" s="10" t="s">
        <v>852</v>
      </c>
      <c r="D444" s="2">
        <v>21141001</v>
      </c>
      <c r="E444" s="3" t="s">
        <v>536</v>
      </c>
      <c r="F444" s="2" t="s">
        <v>234</v>
      </c>
      <c r="G444" s="5">
        <v>68500</v>
      </c>
      <c r="H444" s="5">
        <v>1</v>
      </c>
      <c r="I444" s="5">
        <f t="shared" si="6"/>
        <v>68500</v>
      </c>
    </row>
    <row r="445" spans="2:9" ht="37.200000000000003" x14ac:dyDescent="0.25">
      <c r="B445" s="10" t="s">
        <v>809</v>
      </c>
      <c r="C445" s="10" t="s">
        <v>852</v>
      </c>
      <c r="D445" s="2">
        <v>21141002</v>
      </c>
      <c r="E445" s="3" t="s">
        <v>153</v>
      </c>
      <c r="F445" s="2" t="s">
        <v>234</v>
      </c>
      <c r="G445" s="5">
        <v>48800</v>
      </c>
      <c r="H445" s="5">
        <v>1</v>
      </c>
      <c r="I445" s="5">
        <f t="shared" si="6"/>
        <v>48800</v>
      </c>
    </row>
    <row r="446" spans="2:9" ht="74.400000000000006" x14ac:dyDescent="0.25">
      <c r="B446" s="10" t="s">
        <v>809</v>
      </c>
      <c r="C446" s="10" t="s">
        <v>852</v>
      </c>
      <c r="D446" s="2">
        <v>21141101</v>
      </c>
      <c r="E446" s="3" t="s">
        <v>154</v>
      </c>
      <c r="F446" s="2" t="s">
        <v>234</v>
      </c>
      <c r="G446" s="5">
        <v>132000</v>
      </c>
      <c r="H446" s="5">
        <v>1</v>
      </c>
      <c r="I446" s="5">
        <f t="shared" si="6"/>
        <v>132000</v>
      </c>
    </row>
    <row r="447" spans="2:9" ht="74.400000000000006" x14ac:dyDescent="0.25">
      <c r="B447" s="10" t="s">
        <v>809</v>
      </c>
      <c r="C447" s="10" t="s">
        <v>852</v>
      </c>
      <c r="D447" s="2">
        <v>21141102</v>
      </c>
      <c r="E447" s="3" t="s">
        <v>155</v>
      </c>
      <c r="F447" s="2" t="s">
        <v>234</v>
      </c>
      <c r="G447" s="5">
        <v>136000</v>
      </c>
      <c r="H447" s="5">
        <v>1</v>
      </c>
      <c r="I447" s="5">
        <f t="shared" si="6"/>
        <v>136000</v>
      </c>
    </row>
    <row r="448" spans="2:9" ht="74.400000000000006" x14ac:dyDescent="0.25">
      <c r="B448" s="10" t="s">
        <v>809</v>
      </c>
      <c r="C448" s="10" t="s">
        <v>852</v>
      </c>
      <c r="D448" s="2">
        <v>21141103</v>
      </c>
      <c r="E448" s="3" t="s">
        <v>156</v>
      </c>
      <c r="F448" s="2" t="s">
        <v>234</v>
      </c>
      <c r="G448" s="5">
        <v>144500</v>
      </c>
      <c r="H448" s="5">
        <v>1</v>
      </c>
      <c r="I448" s="5">
        <f t="shared" si="6"/>
        <v>144500</v>
      </c>
    </row>
    <row r="449" spans="2:9" ht="37.200000000000003" x14ac:dyDescent="0.25">
      <c r="B449" s="10" t="s">
        <v>809</v>
      </c>
      <c r="C449" s="10" t="s">
        <v>852</v>
      </c>
      <c r="D449" s="2">
        <v>21141104</v>
      </c>
      <c r="E449" s="3" t="s">
        <v>537</v>
      </c>
      <c r="F449" s="2" t="s">
        <v>234</v>
      </c>
      <c r="G449" s="5">
        <v>91300</v>
      </c>
      <c r="H449" s="5">
        <v>1</v>
      </c>
      <c r="I449" s="5">
        <f t="shared" si="6"/>
        <v>91300</v>
      </c>
    </row>
    <row r="450" spans="2:9" ht="74.400000000000006" x14ac:dyDescent="0.25">
      <c r="B450" s="10" t="s">
        <v>809</v>
      </c>
      <c r="C450" s="10" t="s">
        <v>852</v>
      </c>
      <c r="D450" s="2">
        <v>21141201</v>
      </c>
      <c r="E450" s="3" t="s">
        <v>157</v>
      </c>
      <c r="F450" s="2" t="s">
        <v>234</v>
      </c>
      <c r="G450" s="5">
        <v>177000</v>
      </c>
      <c r="H450" s="5">
        <v>1</v>
      </c>
      <c r="I450" s="5">
        <f t="shared" si="6"/>
        <v>177000</v>
      </c>
    </row>
    <row r="451" spans="2:9" ht="37.200000000000003" x14ac:dyDescent="0.25">
      <c r="B451" s="10" t="s">
        <v>809</v>
      </c>
      <c r="C451" s="10" t="s">
        <v>852</v>
      </c>
      <c r="D451" s="2">
        <v>21141202</v>
      </c>
      <c r="E451" s="3" t="s">
        <v>538</v>
      </c>
      <c r="F451" s="2" t="s">
        <v>234</v>
      </c>
      <c r="G451" s="5">
        <v>93000</v>
      </c>
      <c r="H451" s="5">
        <v>1</v>
      </c>
      <c r="I451" s="5">
        <f t="shared" si="6"/>
        <v>93000</v>
      </c>
    </row>
    <row r="452" spans="2:9" ht="55.8" x14ac:dyDescent="0.25">
      <c r="B452" s="10" t="s">
        <v>809</v>
      </c>
      <c r="C452" s="10" t="s">
        <v>852</v>
      </c>
      <c r="D452" s="2">
        <v>21141301</v>
      </c>
      <c r="E452" s="3" t="s">
        <v>158</v>
      </c>
      <c r="F452" s="2" t="s">
        <v>234</v>
      </c>
      <c r="G452" s="5">
        <v>2036000</v>
      </c>
      <c r="H452" s="5">
        <v>1</v>
      </c>
      <c r="I452" s="5">
        <f t="shared" si="6"/>
        <v>2036000</v>
      </c>
    </row>
    <row r="453" spans="2:9" ht="37.200000000000003" x14ac:dyDescent="0.25">
      <c r="B453" s="10" t="s">
        <v>809</v>
      </c>
      <c r="C453" s="10" t="s">
        <v>852</v>
      </c>
      <c r="D453" s="2">
        <v>21141302</v>
      </c>
      <c r="E453" s="3" t="s">
        <v>539</v>
      </c>
      <c r="F453" s="2" t="s">
        <v>234</v>
      </c>
      <c r="G453" s="5">
        <v>1869000</v>
      </c>
      <c r="H453" s="5">
        <v>1</v>
      </c>
      <c r="I453" s="5">
        <f t="shared" ref="I453:I516" si="7">H453*G453</f>
        <v>1869000</v>
      </c>
    </row>
    <row r="454" spans="2:9" ht="37.200000000000003" x14ac:dyDescent="0.25">
      <c r="B454" s="10" t="s">
        <v>809</v>
      </c>
      <c r="C454" s="10" t="s">
        <v>852</v>
      </c>
      <c r="D454" s="2">
        <v>21141401</v>
      </c>
      <c r="E454" s="3" t="s">
        <v>540</v>
      </c>
      <c r="F454" s="2" t="s">
        <v>234</v>
      </c>
      <c r="G454" s="5">
        <v>3540</v>
      </c>
      <c r="H454" s="5">
        <v>1</v>
      </c>
      <c r="I454" s="5">
        <f t="shared" si="7"/>
        <v>3540</v>
      </c>
    </row>
    <row r="455" spans="2:9" ht="37.200000000000003" x14ac:dyDescent="0.25">
      <c r="B455" s="10" t="s">
        <v>809</v>
      </c>
      <c r="C455" s="10" t="s">
        <v>852</v>
      </c>
      <c r="D455" s="2">
        <v>21141402</v>
      </c>
      <c r="E455" s="3" t="s">
        <v>541</v>
      </c>
      <c r="F455" s="2" t="s">
        <v>234</v>
      </c>
      <c r="G455" s="5">
        <v>-3540</v>
      </c>
      <c r="H455" s="5">
        <v>1</v>
      </c>
      <c r="I455" s="5">
        <f t="shared" si="7"/>
        <v>-3540</v>
      </c>
    </row>
    <row r="456" spans="2:9" ht="37.200000000000003" x14ac:dyDescent="0.25">
      <c r="B456" s="10" t="s">
        <v>809</v>
      </c>
      <c r="C456" s="10" t="s">
        <v>852</v>
      </c>
      <c r="D456" s="2">
        <v>21141501</v>
      </c>
      <c r="E456" s="3" t="s">
        <v>542</v>
      </c>
      <c r="F456" s="2" t="s">
        <v>234</v>
      </c>
      <c r="G456" s="5">
        <v>49200</v>
      </c>
      <c r="H456" s="5">
        <v>1</v>
      </c>
      <c r="I456" s="5">
        <f t="shared" si="7"/>
        <v>49200</v>
      </c>
    </row>
    <row r="457" spans="2:9" ht="55.8" x14ac:dyDescent="0.25">
      <c r="B457" s="10" t="s">
        <v>809</v>
      </c>
      <c r="C457" s="10" t="s">
        <v>852</v>
      </c>
      <c r="D457" s="2">
        <v>21141601</v>
      </c>
      <c r="E457" s="3" t="s">
        <v>159</v>
      </c>
      <c r="F457" s="2" t="s">
        <v>234</v>
      </c>
      <c r="G457" s="5">
        <v>358000</v>
      </c>
      <c r="H457" s="5">
        <v>1</v>
      </c>
      <c r="I457" s="5">
        <f t="shared" si="7"/>
        <v>358000</v>
      </c>
    </row>
    <row r="458" spans="2:9" ht="37.200000000000003" x14ac:dyDescent="0.25">
      <c r="B458" s="10" t="s">
        <v>809</v>
      </c>
      <c r="C458" s="10" t="s">
        <v>852</v>
      </c>
      <c r="D458" s="2">
        <v>21141602</v>
      </c>
      <c r="E458" s="3" t="s">
        <v>160</v>
      </c>
      <c r="F458" s="2" t="s">
        <v>234</v>
      </c>
      <c r="G458" s="5">
        <v>331000</v>
      </c>
      <c r="H458" s="5">
        <v>1</v>
      </c>
      <c r="I458" s="5">
        <f t="shared" si="7"/>
        <v>331000</v>
      </c>
    </row>
    <row r="459" spans="2:9" ht="55.8" x14ac:dyDescent="0.25">
      <c r="B459" s="10" t="s">
        <v>809</v>
      </c>
      <c r="C459" s="10" t="s">
        <v>852</v>
      </c>
      <c r="D459" s="2">
        <v>21141701</v>
      </c>
      <c r="E459" s="3" t="s">
        <v>161</v>
      </c>
      <c r="F459" s="2" t="s">
        <v>234</v>
      </c>
      <c r="G459" s="5">
        <v>263000</v>
      </c>
      <c r="H459" s="5">
        <v>1</v>
      </c>
      <c r="I459" s="5">
        <f t="shared" si="7"/>
        <v>263000</v>
      </c>
    </row>
    <row r="460" spans="2:9" ht="37.200000000000003" x14ac:dyDescent="0.25">
      <c r="B460" s="10" t="s">
        <v>809</v>
      </c>
      <c r="C460" s="10" t="s">
        <v>852</v>
      </c>
      <c r="D460" s="2">
        <v>21141702</v>
      </c>
      <c r="E460" s="3" t="s">
        <v>162</v>
      </c>
      <c r="F460" s="2" t="s">
        <v>234</v>
      </c>
      <c r="G460" s="5">
        <v>244500</v>
      </c>
      <c r="H460" s="5">
        <v>1</v>
      </c>
      <c r="I460" s="5">
        <f t="shared" si="7"/>
        <v>244500</v>
      </c>
    </row>
    <row r="461" spans="2:9" ht="37.200000000000003" x14ac:dyDescent="0.25">
      <c r="B461" s="10" t="s">
        <v>809</v>
      </c>
      <c r="C461" s="10" t="s">
        <v>852</v>
      </c>
      <c r="D461" s="2">
        <v>21141901</v>
      </c>
      <c r="E461" s="3" t="s">
        <v>543</v>
      </c>
      <c r="F461" s="2" t="s">
        <v>236</v>
      </c>
      <c r="G461" s="5">
        <v>3750</v>
      </c>
      <c r="H461" s="5">
        <v>1</v>
      </c>
      <c r="I461" s="5">
        <f t="shared" si="7"/>
        <v>3750</v>
      </c>
    </row>
    <row r="462" spans="2:9" ht="37.200000000000003" x14ac:dyDescent="0.25">
      <c r="B462" s="10" t="s">
        <v>809</v>
      </c>
      <c r="C462" s="10" t="s">
        <v>852</v>
      </c>
      <c r="D462" s="2">
        <v>21141902</v>
      </c>
      <c r="E462" s="3" t="s">
        <v>544</v>
      </c>
      <c r="F462" s="2" t="s">
        <v>236</v>
      </c>
      <c r="G462" s="5">
        <v>3170</v>
      </c>
      <c r="H462" s="5">
        <v>1</v>
      </c>
      <c r="I462" s="5">
        <f t="shared" si="7"/>
        <v>3170</v>
      </c>
    </row>
    <row r="463" spans="2:9" ht="37.200000000000003" x14ac:dyDescent="0.25">
      <c r="B463" s="10" t="s">
        <v>809</v>
      </c>
      <c r="C463" s="10" t="s">
        <v>852</v>
      </c>
      <c r="D463" s="2">
        <v>21141903</v>
      </c>
      <c r="E463" s="3" t="s">
        <v>545</v>
      </c>
      <c r="F463" s="2" t="s">
        <v>236</v>
      </c>
      <c r="G463" s="5">
        <v>2890</v>
      </c>
      <c r="H463" s="5">
        <v>1</v>
      </c>
      <c r="I463" s="5">
        <f t="shared" si="7"/>
        <v>2890</v>
      </c>
    </row>
    <row r="464" spans="2:9" ht="37.200000000000003" x14ac:dyDescent="0.25">
      <c r="B464" s="10" t="s">
        <v>809</v>
      </c>
      <c r="C464" s="10" t="s">
        <v>852</v>
      </c>
      <c r="D464" s="2">
        <v>21141904</v>
      </c>
      <c r="E464" s="3" t="s">
        <v>546</v>
      </c>
      <c r="F464" s="2" t="s">
        <v>236</v>
      </c>
      <c r="G464" s="5">
        <v>1880</v>
      </c>
      <c r="H464" s="5">
        <v>1</v>
      </c>
      <c r="I464" s="5">
        <f t="shared" si="7"/>
        <v>1880</v>
      </c>
    </row>
    <row r="465" spans="2:9" x14ac:dyDescent="0.25">
      <c r="B465" s="10" t="s">
        <v>810</v>
      </c>
      <c r="C465" s="10" t="s">
        <v>852</v>
      </c>
      <c r="D465" s="2">
        <v>21150101</v>
      </c>
      <c r="E465" s="3" t="s">
        <v>547</v>
      </c>
      <c r="F465" s="2" t="s">
        <v>242</v>
      </c>
      <c r="G465" s="5">
        <v>42800</v>
      </c>
      <c r="H465" s="5">
        <v>1</v>
      </c>
      <c r="I465" s="5">
        <f t="shared" si="7"/>
        <v>42800</v>
      </c>
    </row>
    <row r="466" spans="2:9" ht="37.200000000000003" x14ac:dyDescent="0.25">
      <c r="B466" s="10" t="s">
        <v>810</v>
      </c>
      <c r="C466" s="10" t="s">
        <v>852</v>
      </c>
      <c r="D466" s="2">
        <v>21150102</v>
      </c>
      <c r="E466" s="3" t="s">
        <v>548</v>
      </c>
      <c r="F466" s="2" t="s">
        <v>242</v>
      </c>
      <c r="G466" s="5">
        <v>39000</v>
      </c>
      <c r="H466" s="5">
        <v>1</v>
      </c>
      <c r="I466" s="5">
        <f t="shared" si="7"/>
        <v>39000</v>
      </c>
    </row>
    <row r="467" spans="2:9" ht="37.200000000000003" x14ac:dyDescent="0.25">
      <c r="B467" s="10" t="s">
        <v>810</v>
      </c>
      <c r="C467" s="10" t="s">
        <v>852</v>
      </c>
      <c r="D467" s="2">
        <v>21150103</v>
      </c>
      <c r="E467" s="3" t="s">
        <v>549</v>
      </c>
      <c r="F467" s="2" t="s">
        <v>242</v>
      </c>
      <c r="G467" s="5">
        <v>34000</v>
      </c>
      <c r="H467" s="5">
        <v>1</v>
      </c>
      <c r="I467" s="5">
        <f t="shared" si="7"/>
        <v>34000</v>
      </c>
    </row>
    <row r="468" spans="2:9" ht="37.200000000000003" x14ac:dyDescent="0.25">
      <c r="B468" s="10" t="s">
        <v>810</v>
      </c>
      <c r="C468" s="10" t="s">
        <v>852</v>
      </c>
      <c r="D468" s="2">
        <v>21150104</v>
      </c>
      <c r="E468" s="3" t="s">
        <v>550</v>
      </c>
      <c r="F468" s="2" t="s">
        <v>242</v>
      </c>
      <c r="G468" s="5">
        <v>42300</v>
      </c>
      <c r="H468" s="5">
        <v>1</v>
      </c>
      <c r="I468" s="5">
        <f t="shared" si="7"/>
        <v>42300</v>
      </c>
    </row>
    <row r="469" spans="2:9" ht="37.200000000000003" x14ac:dyDescent="0.25">
      <c r="B469" s="10" t="s">
        <v>810</v>
      </c>
      <c r="C469" s="10" t="s">
        <v>852</v>
      </c>
      <c r="D469" s="2">
        <v>21150105</v>
      </c>
      <c r="E469" s="3" t="s">
        <v>551</v>
      </c>
      <c r="F469" s="2" t="s">
        <v>242</v>
      </c>
      <c r="G469" s="5">
        <v>34500</v>
      </c>
      <c r="H469" s="5">
        <v>1</v>
      </c>
      <c r="I469" s="5">
        <f t="shared" si="7"/>
        <v>34500</v>
      </c>
    </row>
    <row r="470" spans="2:9" ht="37.200000000000003" x14ac:dyDescent="0.25">
      <c r="B470" s="10" t="s">
        <v>810</v>
      </c>
      <c r="C470" s="10" t="s">
        <v>852</v>
      </c>
      <c r="D470" s="2">
        <v>21150106</v>
      </c>
      <c r="E470" s="3" t="s">
        <v>552</v>
      </c>
      <c r="F470" s="2" t="s">
        <v>242</v>
      </c>
      <c r="G470" s="5">
        <v>27300</v>
      </c>
      <c r="H470" s="5">
        <v>1</v>
      </c>
      <c r="I470" s="5">
        <f t="shared" si="7"/>
        <v>27300</v>
      </c>
    </row>
    <row r="471" spans="2:9" ht="37.200000000000003" x14ac:dyDescent="0.25">
      <c r="B471" s="10" t="s">
        <v>810</v>
      </c>
      <c r="C471" s="10" t="s">
        <v>852</v>
      </c>
      <c r="D471" s="2">
        <v>21150107</v>
      </c>
      <c r="E471" s="3" t="s">
        <v>553</v>
      </c>
      <c r="F471" s="2" t="s">
        <v>242</v>
      </c>
      <c r="G471" s="5">
        <v>32400</v>
      </c>
      <c r="H471" s="5">
        <v>1</v>
      </c>
      <c r="I471" s="5">
        <f t="shared" si="7"/>
        <v>32400</v>
      </c>
    </row>
    <row r="472" spans="2:9" x14ac:dyDescent="0.25">
      <c r="B472" s="10" t="s">
        <v>810</v>
      </c>
      <c r="C472" s="10" t="s">
        <v>852</v>
      </c>
      <c r="D472" s="2">
        <v>21150201</v>
      </c>
      <c r="E472" s="3" t="s">
        <v>554</v>
      </c>
      <c r="F472" s="2" t="s">
        <v>242</v>
      </c>
      <c r="G472" s="5">
        <v>42800</v>
      </c>
      <c r="H472" s="5">
        <v>1</v>
      </c>
      <c r="I472" s="5">
        <f t="shared" si="7"/>
        <v>42800</v>
      </c>
    </row>
    <row r="473" spans="2:9" ht="37.200000000000003" x14ac:dyDescent="0.25">
      <c r="B473" s="10" t="s">
        <v>810</v>
      </c>
      <c r="C473" s="10" t="s">
        <v>852</v>
      </c>
      <c r="D473" s="2">
        <v>21150401</v>
      </c>
      <c r="E473" s="3" t="s">
        <v>163</v>
      </c>
      <c r="F473" s="2" t="s">
        <v>244</v>
      </c>
      <c r="G473" s="5">
        <v>673000</v>
      </c>
      <c r="H473" s="5">
        <v>1</v>
      </c>
      <c r="I473" s="5">
        <f t="shared" si="7"/>
        <v>673000</v>
      </c>
    </row>
    <row r="474" spans="2:9" ht="37.200000000000003" x14ac:dyDescent="0.25">
      <c r="B474" s="10" t="s">
        <v>810</v>
      </c>
      <c r="C474" s="10" t="s">
        <v>852</v>
      </c>
      <c r="D474" s="2">
        <v>21150402</v>
      </c>
      <c r="E474" s="3" t="s">
        <v>164</v>
      </c>
      <c r="F474" s="2" t="s">
        <v>244</v>
      </c>
      <c r="G474" s="5">
        <v>770500</v>
      </c>
      <c r="H474" s="5">
        <v>1</v>
      </c>
      <c r="I474" s="5">
        <f t="shared" si="7"/>
        <v>770500</v>
      </c>
    </row>
    <row r="475" spans="2:9" ht="37.200000000000003" x14ac:dyDescent="0.25">
      <c r="B475" s="10" t="s">
        <v>810</v>
      </c>
      <c r="C475" s="10" t="s">
        <v>852</v>
      </c>
      <c r="D475" s="2">
        <v>21150403</v>
      </c>
      <c r="E475" s="3" t="s">
        <v>555</v>
      </c>
      <c r="F475" s="2" t="s">
        <v>244</v>
      </c>
      <c r="G475" s="5">
        <v>650000</v>
      </c>
      <c r="H475" s="5">
        <v>1</v>
      </c>
      <c r="I475" s="5">
        <f t="shared" si="7"/>
        <v>650000</v>
      </c>
    </row>
    <row r="476" spans="2:9" ht="37.200000000000003" x14ac:dyDescent="0.25">
      <c r="B476" s="10" t="s">
        <v>810</v>
      </c>
      <c r="C476" s="10" t="s">
        <v>852</v>
      </c>
      <c r="D476" s="2">
        <v>21150404</v>
      </c>
      <c r="E476" s="3" t="s">
        <v>556</v>
      </c>
      <c r="F476" s="2" t="s">
        <v>244</v>
      </c>
      <c r="G476" s="5">
        <v>698000</v>
      </c>
      <c r="H476" s="5">
        <v>1</v>
      </c>
      <c r="I476" s="5">
        <f t="shared" si="7"/>
        <v>698000</v>
      </c>
    </row>
    <row r="477" spans="2:9" ht="55.8" x14ac:dyDescent="0.25">
      <c r="B477" s="10" t="s">
        <v>810</v>
      </c>
      <c r="C477" s="10" t="s">
        <v>852</v>
      </c>
      <c r="D477" s="2">
        <v>21150501</v>
      </c>
      <c r="E477" s="3" t="s">
        <v>165</v>
      </c>
      <c r="F477" s="2" t="s">
        <v>232</v>
      </c>
      <c r="G477" s="5">
        <v>39400</v>
      </c>
      <c r="H477" s="5">
        <v>1</v>
      </c>
      <c r="I477" s="5">
        <f t="shared" si="7"/>
        <v>39400</v>
      </c>
    </row>
    <row r="478" spans="2:9" ht="55.8" x14ac:dyDescent="0.25">
      <c r="B478" s="10" t="s">
        <v>810</v>
      </c>
      <c r="C478" s="10" t="s">
        <v>852</v>
      </c>
      <c r="D478" s="2">
        <v>21150502</v>
      </c>
      <c r="E478" s="3" t="s">
        <v>166</v>
      </c>
      <c r="F478" s="2" t="s">
        <v>232</v>
      </c>
      <c r="G478" s="5">
        <v>39000</v>
      </c>
      <c r="H478" s="5">
        <v>1</v>
      </c>
      <c r="I478" s="5">
        <f t="shared" si="7"/>
        <v>39000</v>
      </c>
    </row>
    <row r="479" spans="2:9" x14ac:dyDescent="0.25">
      <c r="B479" s="10" t="s">
        <v>810</v>
      </c>
      <c r="C479" s="10" t="s">
        <v>851</v>
      </c>
      <c r="D479" s="2">
        <v>21150503</v>
      </c>
      <c r="E479" s="3" t="s">
        <v>557</v>
      </c>
      <c r="F479" s="2" t="s">
        <v>232</v>
      </c>
      <c r="G479" s="5">
        <v>0</v>
      </c>
      <c r="H479" s="5">
        <v>1</v>
      </c>
      <c r="I479" s="5">
        <f t="shared" si="7"/>
        <v>0</v>
      </c>
    </row>
    <row r="480" spans="2:9" ht="37.200000000000003" x14ac:dyDescent="0.25">
      <c r="B480" s="10" t="s">
        <v>810</v>
      </c>
      <c r="C480" s="10" t="s">
        <v>852</v>
      </c>
      <c r="D480" s="2">
        <v>21150601</v>
      </c>
      <c r="E480" s="3" t="s">
        <v>167</v>
      </c>
      <c r="F480" s="2" t="s">
        <v>232</v>
      </c>
      <c r="G480" s="5">
        <v>36900</v>
      </c>
      <c r="H480" s="5">
        <v>1</v>
      </c>
      <c r="I480" s="5">
        <f t="shared" si="7"/>
        <v>36900</v>
      </c>
    </row>
    <row r="481" spans="2:9" ht="37.200000000000003" x14ac:dyDescent="0.25">
      <c r="B481" s="10" t="s">
        <v>810</v>
      </c>
      <c r="C481" s="10" t="s">
        <v>852</v>
      </c>
      <c r="D481" s="2">
        <v>21150602</v>
      </c>
      <c r="E481" s="3" t="s">
        <v>168</v>
      </c>
      <c r="F481" s="2" t="s">
        <v>232</v>
      </c>
      <c r="G481" s="5">
        <v>37300</v>
      </c>
      <c r="H481" s="5">
        <v>1</v>
      </c>
      <c r="I481" s="5">
        <f t="shared" si="7"/>
        <v>37300</v>
      </c>
    </row>
    <row r="482" spans="2:9" ht="55.8" x14ac:dyDescent="0.25">
      <c r="B482" s="10" t="s">
        <v>810</v>
      </c>
      <c r="C482" s="10" t="s">
        <v>852</v>
      </c>
      <c r="D482" s="2">
        <v>21150603</v>
      </c>
      <c r="E482" s="3" t="s">
        <v>169</v>
      </c>
      <c r="F482" s="2" t="s">
        <v>232</v>
      </c>
      <c r="G482" s="5">
        <v>46700</v>
      </c>
      <c r="H482" s="5">
        <v>1</v>
      </c>
      <c r="I482" s="5">
        <f t="shared" si="7"/>
        <v>46700</v>
      </c>
    </row>
    <row r="483" spans="2:9" ht="55.8" x14ac:dyDescent="0.25">
      <c r="B483" s="10" t="s">
        <v>810</v>
      </c>
      <c r="C483" s="10" t="s">
        <v>852</v>
      </c>
      <c r="D483" s="2">
        <v>21150604</v>
      </c>
      <c r="E483" s="3" t="s">
        <v>170</v>
      </c>
      <c r="F483" s="2" t="s">
        <v>232</v>
      </c>
      <c r="G483" s="5">
        <v>47600</v>
      </c>
      <c r="H483" s="5">
        <v>1</v>
      </c>
      <c r="I483" s="5">
        <f t="shared" si="7"/>
        <v>47600</v>
      </c>
    </row>
    <row r="484" spans="2:9" ht="55.8" x14ac:dyDescent="0.25">
      <c r="B484" s="10" t="s">
        <v>810</v>
      </c>
      <c r="C484" s="10" t="s">
        <v>852</v>
      </c>
      <c r="D484" s="2">
        <v>21150605</v>
      </c>
      <c r="E484" s="3" t="s">
        <v>171</v>
      </c>
      <c r="F484" s="2" t="s">
        <v>232</v>
      </c>
      <c r="G484" s="5">
        <v>51100</v>
      </c>
      <c r="H484" s="5">
        <v>1</v>
      </c>
      <c r="I484" s="5">
        <f t="shared" si="7"/>
        <v>51100</v>
      </c>
    </row>
    <row r="485" spans="2:9" ht="55.8" x14ac:dyDescent="0.25">
      <c r="B485" s="10" t="s">
        <v>810</v>
      </c>
      <c r="C485" s="10" t="s">
        <v>852</v>
      </c>
      <c r="D485" s="2">
        <v>21150606</v>
      </c>
      <c r="E485" s="3" t="s">
        <v>172</v>
      </c>
      <c r="F485" s="2" t="s">
        <v>232</v>
      </c>
      <c r="G485" s="5">
        <v>51300</v>
      </c>
      <c r="H485" s="5">
        <v>1</v>
      </c>
      <c r="I485" s="5">
        <f t="shared" si="7"/>
        <v>51300</v>
      </c>
    </row>
    <row r="486" spans="2:9" ht="37.200000000000003" x14ac:dyDescent="0.25">
      <c r="B486" s="10" t="s">
        <v>810</v>
      </c>
      <c r="C486" s="10" t="s">
        <v>852</v>
      </c>
      <c r="D486" s="2">
        <v>21150608</v>
      </c>
      <c r="E486" s="3" t="s">
        <v>558</v>
      </c>
      <c r="F486" s="2" t="s">
        <v>232</v>
      </c>
      <c r="G486" s="5">
        <v>69200</v>
      </c>
      <c r="H486" s="5">
        <v>1</v>
      </c>
      <c r="I486" s="5">
        <f t="shared" si="7"/>
        <v>69200</v>
      </c>
    </row>
    <row r="487" spans="2:9" ht="37.200000000000003" x14ac:dyDescent="0.25">
      <c r="B487" s="10" t="s">
        <v>810</v>
      </c>
      <c r="C487" s="10" t="s">
        <v>851</v>
      </c>
      <c r="D487" s="2">
        <v>21150609</v>
      </c>
      <c r="E487" s="3" t="s">
        <v>173</v>
      </c>
      <c r="F487" s="2" t="s">
        <v>232</v>
      </c>
      <c r="G487" s="5">
        <v>0</v>
      </c>
      <c r="H487" s="5">
        <v>1</v>
      </c>
      <c r="I487" s="5">
        <f t="shared" si="7"/>
        <v>0</v>
      </c>
    </row>
    <row r="488" spans="2:9" ht="37.200000000000003" x14ac:dyDescent="0.25">
      <c r="B488" s="10" t="s">
        <v>810</v>
      </c>
      <c r="C488" s="10" t="s">
        <v>851</v>
      </c>
      <c r="D488" s="2">
        <v>21150611</v>
      </c>
      <c r="E488" s="3" t="s">
        <v>174</v>
      </c>
      <c r="F488" s="2" t="s">
        <v>232</v>
      </c>
      <c r="G488" s="5">
        <v>0</v>
      </c>
      <c r="H488" s="5">
        <v>1</v>
      </c>
      <c r="I488" s="5">
        <f t="shared" si="7"/>
        <v>0</v>
      </c>
    </row>
    <row r="489" spans="2:9" x14ac:dyDescent="0.25">
      <c r="B489" s="10" t="s">
        <v>810</v>
      </c>
      <c r="C489" s="10" t="s">
        <v>852</v>
      </c>
      <c r="D489" s="2">
        <v>21150612</v>
      </c>
      <c r="E489" s="3" t="s">
        <v>559</v>
      </c>
      <c r="F489" s="2" t="s">
        <v>232</v>
      </c>
      <c r="G489" s="5">
        <v>52300</v>
      </c>
      <c r="H489" s="5">
        <v>1</v>
      </c>
      <c r="I489" s="5">
        <f t="shared" si="7"/>
        <v>52300</v>
      </c>
    </row>
    <row r="490" spans="2:9" ht="37.200000000000003" x14ac:dyDescent="0.25">
      <c r="B490" s="10" t="s">
        <v>810</v>
      </c>
      <c r="C490" s="10" t="s">
        <v>852</v>
      </c>
      <c r="D490" s="2">
        <v>21150613</v>
      </c>
      <c r="E490" s="3" t="s">
        <v>560</v>
      </c>
      <c r="F490" s="2" t="s">
        <v>242</v>
      </c>
      <c r="G490" s="5">
        <v>25000</v>
      </c>
      <c r="H490" s="5">
        <v>1</v>
      </c>
      <c r="I490" s="5">
        <f t="shared" si="7"/>
        <v>25000</v>
      </c>
    </row>
    <row r="491" spans="2:9" ht="37.200000000000003" x14ac:dyDescent="0.25">
      <c r="B491" s="10" t="s">
        <v>810</v>
      </c>
      <c r="C491" s="10" t="s">
        <v>852</v>
      </c>
      <c r="D491" s="2">
        <v>21150701</v>
      </c>
      <c r="E491" s="3" t="s">
        <v>561</v>
      </c>
      <c r="F491" s="2" t="s">
        <v>244</v>
      </c>
      <c r="G491" s="5">
        <v>155500</v>
      </c>
      <c r="H491" s="5">
        <v>1</v>
      </c>
      <c r="I491" s="5">
        <f t="shared" si="7"/>
        <v>155500</v>
      </c>
    </row>
    <row r="492" spans="2:9" ht="37.200000000000003" x14ac:dyDescent="0.25">
      <c r="B492" s="10" t="s">
        <v>810</v>
      </c>
      <c r="C492" s="10" t="s">
        <v>852</v>
      </c>
      <c r="D492" s="2">
        <v>21150702</v>
      </c>
      <c r="E492" s="3" t="s">
        <v>175</v>
      </c>
      <c r="F492" s="2" t="s">
        <v>232</v>
      </c>
      <c r="G492" s="5">
        <v>3440</v>
      </c>
      <c r="H492" s="5">
        <v>1</v>
      </c>
      <c r="I492" s="5">
        <f t="shared" si="7"/>
        <v>3440</v>
      </c>
    </row>
    <row r="493" spans="2:9" ht="55.8" x14ac:dyDescent="0.25">
      <c r="B493" s="10" t="s">
        <v>810</v>
      </c>
      <c r="C493" s="10" t="s">
        <v>852</v>
      </c>
      <c r="D493" s="2">
        <v>21150801</v>
      </c>
      <c r="E493" s="3" t="s">
        <v>176</v>
      </c>
      <c r="F493" s="2" t="s">
        <v>232</v>
      </c>
      <c r="G493" s="5">
        <v>3310</v>
      </c>
      <c r="H493" s="5">
        <v>1</v>
      </c>
      <c r="I493" s="5">
        <f t="shared" si="7"/>
        <v>3310</v>
      </c>
    </row>
    <row r="494" spans="2:9" ht="55.8" x14ac:dyDescent="0.25">
      <c r="B494" s="10" t="s">
        <v>810</v>
      </c>
      <c r="C494" s="10" t="s">
        <v>852</v>
      </c>
      <c r="D494" s="2">
        <v>21150802</v>
      </c>
      <c r="E494" s="3" t="s">
        <v>177</v>
      </c>
      <c r="F494" s="2" t="s">
        <v>232</v>
      </c>
      <c r="G494" s="5">
        <v>-3310</v>
      </c>
      <c r="H494" s="5">
        <v>1</v>
      </c>
      <c r="I494" s="5">
        <f t="shared" si="7"/>
        <v>-3310</v>
      </c>
    </row>
    <row r="495" spans="2:9" ht="37.200000000000003" x14ac:dyDescent="0.25">
      <c r="B495" s="10" t="s">
        <v>810</v>
      </c>
      <c r="C495" s="10" t="s">
        <v>852</v>
      </c>
      <c r="D495" s="2">
        <v>21150803</v>
      </c>
      <c r="E495" s="3" t="s">
        <v>562</v>
      </c>
      <c r="F495" s="2" t="s">
        <v>232</v>
      </c>
      <c r="G495" s="5">
        <v>5580</v>
      </c>
      <c r="H495" s="5">
        <v>1</v>
      </c>
      <c r="I495" s="5">
        <f t="shared" si="7"/>
        <v>5580</v>
      </c>
    </row>
    <row r="496" spans="2:9" ht="55.8" x14ac:dyDescent="0.25">
      <c r="B496" s="10" t="s">
        <v>810</v>
      </c>
      <c r="C496" s="10" t="s">
        <v>852</v>
      </c>
      <c r="D496" s="2">
        <v>21150804</v>
      </c>
      <c r="E496" s="3" t="s">
        <v>178</v>
      </c>
      <c r="F496" s="2" t="s">
        <v>232</v>
      </c>
      <c r="G496" s="5">
        <v>-4670</v>
      </c>
      <c r="H496" s="5">
        <v>1</v>
      </c>
      <c r="I496" s="5">
        <f t="shared" si="7"/>
        <v>-4670</v>
      </c>
    </row>
    <row r="497" spans="2:9" ht="37.200000000000003" x14ac:dyDescent="0.25">
      <c r="B497" s="10" t="s">
        <v>810</v>
      </c>
      <c r="C497" s="10" t="s">
        <v>852</v>
      </c>
      <c r="D497" s="2">
        <v>21150805</v>
      </c>
      <c r="E497" s="3" t="s">
        <v>179</v>
      </c>
      <c r="F497" s="2" t="s">
        <v>232</v>
      </c>
      <c r="G497" s="5">
        <v>2790</v>
      </c>
      <c r="H497" s="5">
        <v>1</v>
      </c>
      <c r="I497" s="5">
        <f t="shared" si="7"/>
        <v>2790</v>
      </c>
    </row>
    <row r="498" spans="2:9" ht="37.200000000000003" x14ac:dyDescent="0.25">
      <c r="B498" s="10" t="s">
        <v>810</v>
      </c>
      <c r="C498" s="10" t="s">
        <v>852</v>
      </c>
      <c r="D498" s="2">
        <v>21150806</v>
      </c>
      <c r="E498" s="3" t="s">
        <v>563</v>
      </c>
      <c r="F498" s="2" t="s">
        <v>232</v>
      </c>
      <c r="G498" s="5">
        <v>560</v>
      </c>
      <c r="H498" s="5">
        <v>1</v>
      </c>
      <c r="I498" s="5">
        <f t="shared" si="7"/>
        <v>560</v>
      </c>
    </row>
    <row r="499" spans="2:9" ht="37.200000000000003" x14ac:dyDescent="0.25">
      <c r="B499" s="10" t="s">
        <v>810</v>
      </c>
      <c r="C499" s="10" t="s">
        <v>852</v>
      </c>
      <c r="D499" s="2">
        <v>21150807</v>
      </c>
      <c r="E499" s="3" t="s">
        <v>564</v>
      </c>
      <c r="F499" s="2" t="s">
        <v>232</v>
      </c>
      <c r="G499" s="5">
        <v>-4120</v>
      </c>
      <c r="H499" s="5">
        <v>1</v>
      </c>
      <c r="I499" s="5">
        <f t="shared" si="7"/>
        <v>-4120</v>
      </c>
    </row>
    <row r="500" spans="2:9" x14ac:dyDescent="0.25">
      <c r="B500" s="10" t="s">
        <v>810</v>
      </c>
      <c r="C500" s="10" t="s">
        <v>852</v>
      </c>
      <c r="D500" s="2">
        <v>21150901</v>
      </c>
      <c r="E500" s="3" t="s">
        <v>565</v>
      </c>
      <c r="F500" s="2" t="s">
        <v>242</v>
      </c>
      <c r="G500" s="5">
        <v>1590</v>
      </c>
      <c r="H500" s="5">
        <v>1</v>
      </c>
      <c r="I500" s="5">
        <f t="shared" si="7"/>
        <v>1590</v>
      </c>
    </row>
    <row r="501" spans="2:9" x14ac:dyDescent="0.25">
      <c r="B501" s="10" t="s">
        <v>810</v>
      </c>
      <c r="C501" s="10" t="s">
        <v>852</v>
      </c>
      <c r="D501" s="2">
        <v>21150902</v>
      </c>
      <c r="E501" s="3" t="s">
        <v>566</v>
      </c>
      <c r="F501" s="2" t="s">
        <v>242</v>
      </c>
      <c r="G501" s="5">
        <v>1420</v>
      </c>
      <c r="H501" s="5">
        <v>1</v>
      </c>
      <c r="I501" s="5">
        <f t="shared" si="7"/>
        <v>1420</v>
      </c>
    </row>
    <row r="502" spans="2:9" ht="74.400000000000006" x14ac:dyDescent="0.25">
      <c r="B502" s="10" t="s">
        <v>810</v>
      </c>
      <c r="C502" s="10" t="s">
        <v>852</v>
      </c>
      <c r="D502" s="2">
        <v>21151001</v>
      </c>
      <c r="E502" s="3" t="s">
        <v>180</v>
      </c>
      <c r="F502" s="2" t="s">
        <v>232</v>
      </c>
      <c r="G502" s="5">
        <v>3390</v>
      </c>
      <c r="H502" s="5">
        <v>1</v>
      </c>
      <c r="I502" s="5">
        <f t="shared" si="7"/>
        <v>3390</v>
      </c>
    </row>
    <row r="503" spans="2:9" ht="55.8" x14ac:dyDescent="0.25">
      <c r="B503" s="10" t="s">
        <v>810</v>
      </c>
      <c r="C503" s="10" t="s">
        <v>852</v>
      </c>
      <c r="D503" s="2">
        <v>21151002</v>
      </c>
      <c r="E503" s="3" t="s">
        <v>181</v>
      </c>
      <c r="F503" s="2" t="s">
        <v>232</v>
      </c>
      <c r="G503" s="5">
        <v>3940</v>
      </c>
      <c r="H503" s="5">
        <v>1</v>
      </c>
      <c r="I503" s="5">
        <f t="shared" si="7"/>
        <v>3940</v>
      </c>
    </row>
    <row r="504" spans="2:9" ht="37.200000000000003" x14ac:dyDescent="0.25">
      <c r="B504" s="10" t="s">
        <v>810</v>
      </c>
      <c r="C504" s="10" t="s">
        <v>852</v>
      </c>
      <c r="D504" s="2">
        <v>21151004</v>
      </c>
      <c r="E504" s="3" t="s">
        <v>567</v>
      </c>
      <c r="F504" s="2" t="s">
        <v>242</v>
      </c>
      <c r="G504" s="5">
        <v>1800</v>
      </c>
      <c r="H504" s="5">
        <v>1</v>
      </c>
      <c r="I504" s="5">
        <f t="shared" si="7"/>
        <v>1800</v>
      </c>
    </row>
    <row r="505" spans="2:9" ht="37.200000000000003" x14ac:dyDescent="0.25">
      <c r="B505" s="10" t="s">
        <v>810</v>
      </c>
      <c r="C505" s="10" t="s">
        <v>852</v>
      </c>
      <c r="D505" s="2">
        <v>21151005</v>
      </c>
      <c r="E505" s="3" t="s">
        <v>568</v>
      </c>
      <c r="F505" s="2" t="s">
        <v>242</v>
      </c>
      <c r="G505" s="5">
        <v>1800</v>
      </c>
      <c r="H505" s="5">
        <v>1</v>
      </c>
      <c r="I505" s="5">
        <f t="shared" si="7"/>
        <v>1800</v>
      </c>
    </row>
    <row r="506" spans="2:9" ht="37.200000000000003" x14ac:dyDescent="0.25">
      <c r="B506" s="10" t="s">
        <v>810</v>
      </c>
      <c r="C506" s="10" t="s">
        <v>852</v>
      </c>
      <c r="D506" s="2">
        <v>21151007</v>
      </c>
      <c r="E506" s="3" t="s">
        <v>569</v>
      </c>
      <c r="F506" s="2" t="s">
        <v>242</v>
      </c>
      <c r="G506" s="5">
        <v>170</v>
      </c>
      <c r="H506" s="5">
        <v>1</v>
      </c>
      <c r="I506" s="5">
        <f t="shared" si="7"/>
        <v>170</v>
      </c>
    </row>
    <row r="507" spans="2:9" ht="37.200000000000003" x14ac:dyDescent="0.25">
      <c r="B507" s="10" t="s">
        <v>810</v>
      </c>
      <c r="C507" s="10" t="s">
        <v>852</v>
      </c>
      <c r="D507" s="2">
        <v>21151008</v>
      </c>
      <c r="E507" s="3" t="s">
        <v>570</v>
      </c>
      <c r="F507" s="2" t="s">
        <v>242</v>
      </c>
      <c r="G507" s="5">
        <v>34200</v>
      </c>
      <c r="H507" s="5">
        <v>1</v>
      </c>
      <c r="I507" s="5">
        <f t="shared" si="7"/>
        <v>34200</v>
      </c>
    </row>
    <row r="508" spans="2:9" ht="37.200000000000003" x14ac:dyDescent="0.25">
      <c r="B508" s="10" t="s">
        <v>810</v>
      </c>
      <c r="C508" s="10" t="s">
        <v>852</v>
      </c>
      <c r="D508" s="2">
        <v>21151009</v>
      </c>
      <c r="E508" s="3" t="s">
        <v>571</v>
      </c>
      <c r="F508" s="2" t="s">
        <v>242</v>
      </c>
      <c r="G508" s="5">
        <v>35200</v>
      </c>
      <c r="H508" s="5">
        <v>1</v>
      </c>
      <c r="I508" s="5">
        <f t="shared" si="7"/>
        <v>35200</v>
      </c>
    </row>
    <row r="509" spans="2:9" x14ac:dyDescent="0.25">
      <c r="B509" s="10" t="s">
        <v>810</v>
      </c>
      <c r="C509" s="10" t="s">
        <v>852</v>
      </c>
      <c r="D509" s="2">
        <v>21151101</v>
      </c>
      <c r="E509" s="3" t="s">
        <v>572</v>
      </c>
      <c r="F509" s="2" t="s">
        <v>232</v>
      </c>
      <c r="G509" s="5">
        <v>31200</v>
      </c>
      <c r="H509" s="5">
        <v>1</v>
      </c>
      <c r="I509" s="5">
        <f t="shared" si="7"/>
        <v>31200</v>
      </c>
    </row>
    <row r="510" spans="2:9" ht="37.200000000000003" x14ac:dyDescent="0.25">
      <c r="B510" s="10" t="s">
        <v>810</v>
      </c>
      <c r="C510" s="10" t="s">
        <v>852</v>
      </c>
      <c r="D510" s="2">
        <v>21151201</v>
      </c>
      <c r="E510" s="3" t="s">
        <v>543</v>
      </c>
      <c r="F510" s="2" t="s">
        <v>236</v>
      </c>
      <c r="G510" s="5">
        <v>3750</v>
      </c>
      <c r="H510" s="5">
        <v>1</v>
      </c>
      <c r="I510" s="5">
        <f t="shared" si="7"/>
        <v>3750</v>
      </c>
    </row>
    <row r="511" spans="2:9" ht="37.200000000000003" x14ac:dyDescent="0.25">
      <c r="B511" s="10" t="s">
        <v>810</v>
      </c>
      <c r="C511" s="10" t="s">
        <v>852</v>
      </c>
      <c r="D511" s="2">
        <v>21151202</v>
      </c>
      <c r="E511" s="3" t="s">
        <v>525</v>
      </c>
      <c r="F511" s="2" t="s">
        <v>236</v>
      </c>
      <c r="G511" s="5">
        <v>3170</v>
      </c>
      <c r="H511" s="5">
        <v>1</v>
      </c>
      <c r="I511" s="5">
        <f t="shared" si="7"/>
        <v>3170</v>
      </c>
    </row>
    <row r="512" spans="2:9" ht="37.200000000000003" x14ac:dyDescent="0.25">
      <c r="B512" s="10" t="s">
        <v>810</v>
      </c>
      <c r="C512" s="10" t="s">
        <v>852</v>
      </c>
      <c r="D512" s="2">
        <v>21151203</v>
      </c>
      <c r="E512" s="3" t="s">
        <v>493</v>
      </c>
      <c r="F512" s="2" t="s">
        <v>236</v>
      </c>
      <c r="G512" s="5">
        <v>2890</v>
      </c>
      <c r="H512" s="5">
        <v>1</v>
      </c>
      <c r="I512" s="5">
        <f t="shared" si="7"/>
        <v>2890</v>
      </c>
    </row>
    <row r="513" spans="2:9" x14ac:dyDescent="0.25">
      <c r="B513" s="10" t="s">
        <v>811</v>
      </c>
      <c r="C513" s="10" t="s">
        <v>852</v>
      </c>
      <c r="D513" s="2">
        <v>21160101</v>
      </c>
      <c r="E513" s="3" t="s">
        <v>573</v>
      </c>
      <c r="F513" s="2" t="s">
        <v>232</v>
      </c>
      <c r="G513" s="5">
        <v>79300</v>
      </c>
      <c r="H513" s="5">
        <v>1</v>
      </c>
      <c r="I513" s="5">
        <f t="shared" si="7"/>
        <v>79300</v>
      </c>
    </row>
    <row r="514" spans="2:9" x14ac:dyDescent="0.25">
      <c r="B514" s="10" t="s">
        <v>811</v>
      </c>
      <c r="C514" s="10" t="s">
        <v>852</v>
      </c>
      <c r="D514" s="2">
        <v>21160102</v>
      </c>
      <c r="E514" s="3" t="s">
        <v>574</v>
      </c>
      <c r="F514" s="2" t="s">
        <v>232</v>
      </c>
      <c r="G514" s="5">
        <v>283000</v>
      </c>
      <c r="H514" s="5">
        <v>1</v>
      </c>
      <c r="I514" s="5">
        <f t="shared" si="7"/>
        <v>283000</v>
      </c>
    </row>
    <row r="515" spans="2:9" x14ac:dyDescent="0.25">
      <c r="B515" s="10" t="s">
        <v>811</v>
      </c>
      <c r="C515" s="10" t="s">
        <v>852</v>
      </c>
      <c r="D515" s="2">
        <v>21160103</v>
      </c>
      <c r="E515" s="3" t="s">
        <v>575</v>
      </c>
      <c r="F515" s="2" t="s">
        <v>232</v>
      </c>
      <c r="G515" s="5">
        <v>479000</v>
      </c>
      <c r="H515" s="5">
        <v>1</v>
      </c>
      <c r="I515" s="5">
        <f t="shared" si="7"/>
        <v>479000</v>
      </c>
    </row>
    <row r="516" spans="2:9" x14ac:dyDescent="0.25">
      <c r="B516" s="10" t="s">
        <v>812</v>
      </c>
      <c r="C516" s="10" t="s">
        <v>852</v>
      </c>
      <c r="D516" s="2">
        <v>21170101</v>
      </c>
      <c r="E516" s="3" t="s">
        <v>576</v>
      </c>
      <c r="F516" s="2" t="s">
        <v>234</v>
      </c>
      <c r="G516" s="5">
        <v>50900</v>
      </c>
      <c r="H516" s="5">
        <v>1</v>
      </c>
      <c r="I516" s="5">
        <f t="shared" si="7"/>
        <v>50900</v>
      </c>
    </row>
    <row r="517" spans="2:9" x14ac:dyDescent="0.25">
      <c r="B517" s="10" t="s">
        <v>812</v>
      </c>
      <c r="C517" s="10" t="s">
        <v>852</v>
      </c>
      <c r="D517" s="2">
        <v>21170201</v>
      </c>
      <c r="E517" s="3" t="s">
        <v>577</v>
      </c>
      <c r="F517" s="2" t="s">
        <v>235</v>
      </c>
      <c r="G517" s="5">
        <v>1529000</v>
      </c>
      <c r="H517" s="5">
        <v>1</v>
      </c>
      <c r="I517" s="5">
        <f t="shared" ref="I517:I580" si="8">H517*G517</f>
        <v>1529000</v>
      </c>
    </row>
    <row r="518" spans="2:9" x14ac:dyDescent="0.25">
      <c r="B518" s="10" t="s">
        <v>812</v>
      </c>
      <c r="C518" s="10" t="s">
        <v>852</v>
      </c>
      <c r="D518" s="2">
        <v>21170202</v>
      </c>
      <c r="E518" s="3" t="s">
        <v>578</v>
      </c>
      <c r="F518" s="2" t="s">
        <v>238</v>
      </c>
      <c r="G518" s="5">
        <v>-30</v>
      </c>
      <c r="H518" s="5">
        <v>1</v>
      </c>
      <c r="I518" s="5">
        <f t="shared" si="8"/>
        <v>-30</v>
      </c>
    </row>
    <row r="519" spans="2:9" ht="55.8" x14ac:dyDescent="0.25">
      <c r="B519" s="10" t="s">
        <v>812</v>
      </c>
      <c r="C519" s="10" t="s">
        <v>852</v>
      </c>
      <c r="D519" s="2">
        <v>21170301</v>
      </c>
      <c r="E519" s="3" t="s">
        <v>182</v>
      </c>
      <c r="F519" s="2" t="s">
        <v>238</v>
      </c>
      <c r="G519" s="5">
        <v>7</v>
      </c>
      <c r="H519" s="5">
        <v>1</v>
      </c>
      <c r="I519" s="5">
        <f t="shared" si="8"/>
        <v>7</v>
      </c>
    </row>
    <row r="520" spans="2:9" x14ac:dyDescent="0.25">
      <c r="B520" s="10" t="s">
        <v>813</v>
      </c>
      <c r="C520" s="10" t="s">
        <v>851</v>
      </c>
      <c r="D520" s="2">
        <v>21180101</v>
      </c>
      <c r="E520" s="3" t="s">
        <v>579</v>
      </c>
      <c r="F520" s="2" t="s">
        <v>247</v>
      </c>
      <c r="G520" s="5">
        <v>0</v>
      </c>
      <c r="H520" s="5">
        <v>1</v>
      </c>
      <c r="I520" s="5">
        <f t="shared" si="8"/>
        <v>0</v>
      </c>
    </row>
    <row r="521" spans="2:9" x14ac:dyDescent="0.25">
      <c r="B521" s="10" t="s">
        <v>813</v>
      </c>
      <c r="C521" s="10" t="s">
        <v>851</v>
      </c>
      <c r="D521" s="2">
        <v>21180102</v>
      </c>
      <c r="E521" s="3" t="s">
        <v>580</v>
      </c>
      <c r="F521" s="2" t="s">
        <v>247</v>
      </c>
      <c r="G521" s="5">
        <v>0</v>
      </c>
      <c r="H521" s="5">
        <v>1</v>
      </c>
      <c r="I521" s="5">
        <f t="shared" si="8"/>
        <v>0</v>
      </c>
    </row>
    <row r="522" spans="2:9" x14ac:dyDescent="0.25">
      <c r="B522" s="10" t="s">
        <v>813</v>
      </c>
      <c r="C522" s="10" t="s">
        <v>851</v>
      </c>
      <c r="D522" s="2">
        <v>21180103</v>
      </c>
      <c r="E522" s="3" t="s">
        <v>581</v>
      </c>
      <c r="F522" s="2" t="s">
        <v>247</v>
      </c>
      <c r="G522" s="5">
        <v>0</v>
      </c>
      <c r="H522" s="5">
        <v>1</v>
      </c>
      <c r="I522" s="5">
        <f t="shared" si="8"/>
        <v>0</v>
      </c>
    </row>
    <row r="523" spans="2:9" x14ac:dyDescent="0.25">
      <c r="B523" s="10" t="s">
        <v>813</v>
      </c>
      <c r="C523" s="10" t="s">
        <v>851</v>
      </c>
      <c r="D523" s="2">
        <v>21180202</v>
      </c>
      <c r="E523" s="3" t="s">
        <v>582</v>
      </c>
      <c r="F523" s="2" t="s">
        <v>232</v>
      </c>
      <c r="G523" s="5">
        <v>0</v>
      </c>
      <c r="H523" s="5">
        <v>1</v>
      </c>
      <c r="I523" s="5">
        <f t="shared" si="8"/>
        <v>0</v>
      </c>
    </row>
    <row r="524" spans="2:9" ht="37.200000000000003" x14ac:dyDescent="0.25">
      <c r="B524" s="10" t="s">
        <v>813</v>
      </c>
      <c r="C524" s="10" t="s">
        <v>852</v>
      </c>
      <c r="D524" s="2">
        <v>21180301</v>
      </c>
      <c r="E524" s="3" t="s">
        <v>183</v>
      </c>
      <c r="F524" s="2" t="s">
        <v>235</v>
      </c>
      <c r="G524" s="5">
        <v>55700</v>
      </c>
      <c r="H524" s="5">
        <v>1</v>
      </c>
      <c r="I524" s="5">
        <f t="shared" si="8"/>
        <v>55700</v>
      </c>
    </row>
    <row r="525" spans="2:9" ht="37.200000000000003" x14ac:dyDescent="0.25">
      <c r="B525" s="10" t="s">
        <v>813</v>
      </c>
      <c r="C525" s="10" t="s">
        <v>852</v>
      </c>
      <c r="D525" s="2">
        <v>21180306</v>
      </c>
      <c r="E525" s="3" t="s">
        <v>184</v>
      </c>
      <c r="F525" s="2" t="s">
        <v>232</v>
      </c>
      <c r="G525" s="5">
        <v>66200</v>
      </c>
      <c r="H525" s="5">
        <v>1</v>
      </c>
      <c r="I525" s="5">
        <f t="shared" si="8"/>
        <v>66200</v>
      </c>
    </row>
    <row r="526" spans="2:9" ht="37.200000000000003" x14ac:dyDescent="0.25">
      <c r="B526" s="10" t="s">
        <v>813</v>
      </c>
      <c r="C526" s="10" t="s">
        <v>852</v>
      </c>
      <c r="D526" s="2">
        <v>21180307</v>
      </c>
      <c r="E526" s="3" t="s">
        <v>185</v>
      </c>
      <c r="F526" s="2" t="s">
        <v>232</v>
      </c>
      <c r="G526" s="5">
        <v>192000</v>
      </c>
      <c r="H526" s="5">
        <v>1</v>
      </c>
      <c r="I526" s="5">
        <f t="shared" si="8"/>
        <v>192000</v>
      </c>
    </row>
    <row r="527" spans="2:9" ht="55.8" x14ac:dyDescent="0.25">
      <c r="B527" s="10" t="s">
        <v>813</v>
      </c>
      <c r="C527" s="10" t="s">
        <v>852</v>
      </c>
      <c r="D527" s="2">
        <v>21180401</v>
      </c>
      <c r="E527" s="3" t="s">
        <v>186</v>
      </c>
      <c r="F527" s="2" t="s">
        <v>235</v>
      </c>
      <c r="G527" s="5">
        <v>85200</v>
      </c>
      <c r="H527" s="5">
        <v>1</v>
      </c>
      <c r="I527" s="5">
        <f t="shared" si="8"/>
        <v>85200</v>
      </c>
    </row>
    <row r="528" spans="2:9" ht="37.200000000000003" x14ac:dyDescent="0.25">
      <c r="B528" s="10" t="s">
        <v>813</v>
      </c>
      <c r="C528" s="10" t="s">
        <v>852</v>
      </c>
      <c r="D528" s="2">
        <v>21180402</v>
      </c>
      <c r="E528" s="3" t="s">
        <v>187</v>
      </c>
      <c r="F528" s="2" t="s">
        <v>235</v>
      </c>
      <c r="G528" s="5">
        <v>270000</v>
      </c>
      <c r="H528" s="5">
        <v>1</v>
      </c>
      <c r="I528" s="5">
        <f t="shared" si="8"/>
        <v>270000</v>
      </c>
    </row>
    <row r="529" spans="2:9" ht="55.8" x14ac:dyDescent="0.25">
      <c r="B529" s="10" t="s">
        <v>813</v>
      </c>
      <c r="C529" s="10" t="s">
        <v>852</v>
      </c>
      <c r="D529" s="2">
        <v>21180405</v>
      </c>
      <c r="E529" s="3" t="s">
        <v>188</v>
      </c>
      <c r="F529" s="2" t="s">
        <v>235</v>
      </c>
      <c r="G529" s="5">
        <v>105700</v>
      </c>
      <c r="H529" s="5">
        <v>1</v>
      </c>
      <c r="I529" s="5">
        <f t="shared" si="8"/>
        <v>105700</v>
      </c>
    </row>
    <row r="530" spans="2:9" ht="37.200000000000003" x14ac:dyDescent="0.25">
      <c r="B530" s="10" t="s">
        <v>813</v>
      </c>
      <c r="C530" s="10" t="s">
        <v>852</v>
      </c>
      <c r="D530" s="2">
        <v>21180406</v>
      </c>
      <c r="E530" s="3" t="s">
        <v>189</v>
      </c>
      <c r="F530" s="2" t="s">
        <v>235</v>
      </c>
      <c r="G530" s="5">
        <v>325000</v>
      </c>
      <c r="H530" s="5">
        <v>1</v>
      </c>
      <c r="I530" s="5">
        <f t="shared" si="8"/>
        <v>325000</v>
      </c>
    </row>
    <row r="531" spans="2:9" ht="37.200000000000003" x14ac:dyDescent="0.25">
      <c r="B531" s="10" t="s">
        <v>813</v>
      </c>
      <c r="C531" s="10" t="s">
        <v>852</v>
      </c>
      <c r="D531" s="2">
        <v>21180601</v>
      </c>
      <c r="E531" s="3" t="s">
        <v>190</v>
      </c>
      <c r="F531" s="2" t="s">
        <v>235</v>
      </c>
      <c r="G531" s="5">
        <v>212000</v>
      </c>
      <c r="H531" s="5">
        <v>1</v>
      </c>
      <c r="I531" s="5">
        <f t="shared" si="8"/>
        <v>212000</v>
      </c>
    </row>
    <row r="532" spans="2:9" ht="37.200000000000003" x14ac:dyDescent="0.25">
      <c r="B532" s="10" t="s">
        <v>813</v>
      </c>
      <c r="C532" s="10" t="s">
        <v>852</v>
      </c>
      <c r="D532" s="2">
        <v>21180605</v>
      </c>
      <c r="E532" s="3" t="s">
        <v>191</v>
      </c>
      <c r="F532" s="2" t="s">
        <v>235</v>
      </c>
      <c r="G532" s="5">
        <v>263000</v>
      </c>
      <c r="H532" s="5">
        <v>1</v>
      </c>
      <c r="I532" s="5">
        <f t="shared" si="8"/>
        <v>263000</v>
      </c>
    </row>
    <row r="533" spans="2:9" ht="37.200000000000003" x14ac:dyDescent="0.25">
      <c r="B533" s="10" t="s">
        <v>813</v>
      </c>
      <c r="C533" s="10" t="s">
        <v>852</v>
      </c>
      <c r="D533" s="2">
        <v>21180701</v>
      </c>
      <c r="E533" s="3" t="s">
        <v>192</v>
      </c>
      <c r="F533" s="2" t="s">
        <v>235</v>
      </c>
      <c r="G533" s="5">
        <v>18200</v>
      </c>
      <c r="H533" s="5">
        <v>1</v>
      </c>
      <c r="I533" s="5">
        <f t="shared" si="8"/>
        <v>18200</v>
      </c>
    </row>
    <row r="534" spans="2:9" ht="37.200000000000003" x14ac:dyDescent="0.25">
      <c r="B534" s="10" t="s">
        <v>813</v>
      </c>
      <c r="C534" s="10" t="s">
        <v>852</v>
      </c>
      <c r="D534" s="2">
        <v>21180702</v>
      </c>
      <c r="E534" s="3" t="s">
        <v>784</v>
      </c>
      <c r="F534" s="2" t="s">
        <v>235</v>
      </c>
      <c r="G534" s="5">
        <v>32900</v>
      </c>
      <c r="H534" s="5">
        <v>1</v>
      </c>
      <c r="I534" s="5">
        <f t="shared" si="8"/>
        <v>32900</v>
      </c>
    </row>
    <row r="535" spans="2:9" ht="37.200000000000003" x14ac:dyDescent="0.25">
      <c r="B535" s="10" t="s">
        <v>813</v>
      </c>
      <c r="C535" s="10" t="s">
        <v>852</v>
      </c>
      <c r="D535" s="2">
        <v>21180707</v>
      </c>
      <c r="E535" s="3" t="s">
        <v>193</v>
      </c>
      <c r="F535" s="2" t="s">
        <v>235</v>
      </c>
      <c r="G535" s="5">
        <v>20700</v>
      </c>
      <c r="H535" s="5">
        <v>1</v>
      </c>
      <c r="I535" s="5">
        <f t="shared" si="8"/>
        <v>20700</v>
      </c>
    </row>
    <row r="536" spans="2:9" ht="37.200000000000003" x14ac:dyDescent="0.25">
      <c r="B536" s="10" t="s">
        <v>813</v>
      </c>
      <c r="C536" s="10" t="s">
        <v>852</v>
      </c>
      <c r="D536" s="2">
        <v>21180708</v>
      </c>
      <c r="E536" s="3" t="s">
        <v>194</v>
      </c>
      <c r="F536" s="2" t="s">
        <v>235</v>
      </c>
      <c r="G536" s="5">
        <v>18400</v>
      </c>
      <c r="H536" s="5">
        <v>1</v>
      </c>
      <c r="I536" s="5">
        <f t="shared" si="8"/>
        <v>18400</v>
      </c>
    </row>
    <row r="537" spans="2:9" ht="37.200000000000003" x14ac:dyDescent="0.25">
      <c r="B537" s="10" t="s">
        <v>813</v>
      </c>
      <c r="C537" s="10" t="s">
        <v>852</v>
      </c>
      <c r="D537" s="2">
        <v>21180709</v>
      </c>
      <c r="E537" s="3" t="s">
        <v>583</v>
      </c>
      <c r="F537" s="2" t="s">
        <v>235</v>
      </c>
      <c r="G537" s="5">
        <v>39000</v>
      </c>
      <c r="H537" s="5">
        <v>1</v>
      </c>
      <c r="I537" s="5">
        <f t="shared" si="8"/>
        <v>39000</v>
      </c>
    </row>
    <row r="538" spans="2:9" ht="37.200000000000003" x14ac:dyDescent="0.25">
      <c r="B538" s="10" t="s">
        <v>813</v>
      </c>
      <c r="C538" s="10" t="s">
        <v>852</v>
      </c>
      <c r="D538" s="2">
        <v>21180710</v>
      </c>
      <c r="E538" s="3" t="s">
        <v>195</v>
      </c>
      <c r="F538" s="2" t="s">
        <v>235</v>
      </c>
      <c r="G538" s="5">
        <v>17000</v>
      </c>
      <c r="H538" s="5">
        <v>1</v>
      </c>
      <c r="I538" s="5">
        <f t="shared" si="8"/>
        <v>17000</v>
      </c>
    </row>
    <row r="539" spans="2:9" ht="37.200000000000003" x14ac:dyDescent="0.25">
      <c r="B539" s="10" t="s">
        <v>813</v>
      </c>
      <c r="C539" s="10" t="s">
        <v>852</v>
      </c>
      <c r="D539" s="2">
        <v>21180711</v>
      </c>
      <c r="E539" s="3" t="s">
        <v>196</v>
      </c>
      <c r="F539" s="2" t="s">
        <v>235</v>
      </c>
      <c r="G539" s="5">
        <v>15000</v>
      </c>
      <c r="H539" s="5">
        <v>1</v>
      </c>
      <c r="I539" s="5">
        <f t="shared" si="8"/>
        <v>15000</v>
      </c>
    </row>
    <row r="540" spans="2:9" ht="37.200000000000003" x14ac:dyDescent="0.25">
      <c r="B540" s="10" t="s">
        <v>813</v>
      </c>
      <c r="C540" s="10" t="s">
        <v>852</v>
      </c>
      <c r="D540" s="2">
        <v>21180712</v>
      </c>
      <c r="E540" s="3" t="s">
        <v>584</v>
      </c>
      <c r="F540" s="2" t="s">
        <v>235</v>
      </c>
      <c r="G540" s="5">
        <v>29200</v>
      </c>
      <c r="H540" s="5">
        <v>1</v>
      </c>
      <c r="I540" s="5">
        <f t="shared" si="8"/>
        <v>29200</v>
      </c>
    </row>
    <row r="541" spans="2:9" ht="37.200000000000003" x14ac:dyDescent="0.25">
      <c r="B541" s="10" t="s">
        <v>813</v>
      </c>
      <c r="C541" s="10" t="s">
        <v>852</v>
      </c>
      <c r="D541" s="2">
        <v>21180713</v>
      </c>
      <c r="E541" s="3" t="s">
        <v>585</v>
      </c>
      <c r="F541" s="2" t="s">
        <v>235</v>
      </c>
      <c r="G541" s="5">
        <v>48000</v>
      </c>
      <c r="H541" s="5">
        <v>1</v>
      </c>
      <c r="I541" s="5">
        <f t="shared" si="8"/>
        <v>48000</v>
      </c>
    </row>
    <row r="542" spans="2:9" ht="37.200000000000003" x14ac:dyDescent="0.25">
      <c r="B542" s="10" t="s">
        <v>813</v>
      </c>
      <c r="C542" s="10" t="s">
        <v>852</v>
      </c>
      <c r="D542" s="2">
        <v>21180720</v>
      </c>
      <c r="E542" s="3" t="s">
        <v>197</v>
      </c>
      <c r="F542" s="2" t="s">
        <v>232</v>
      </c>
      <c r="G542" s="5">
        <v>388000</v>
      </c>
      <c r="H542" s="5">
        <v>1</v>
      </c>
      <c r="I542" s="5">
        <f t="shared" si="8"/>
        <v>388000</v>
      </c>
    </row>
    <row r="543" spans="2:9" ht="37.200000000000003" x14ac:dyDescent="0.25">
      <c r="B543" s="10" t="s">
        <v>813</v>
      </c>
      <c r="C543" s="10" t="s">
        <v>852</v>
      </c>
      <c r="D543" s="2">
        <v>21180801</v>
      </c>
      <c r="E543" s="3" t="s">
        <v>198</v>
      </c>
      <c r="F543" s="2" t="s">
        <v>232</v>
      </c>
      <c r="G543" s="5">
        <v>1256000</v>
      </c>
      <c r="H543" s="5">
        <v>1</v>
      </c>
      <c r="I543" s="5">
        <f t="shared" si="8"/>
        <v>1256000</v>
      </c>
    </row>
    <row r="544" spans="2:9" x14ac:dyDescent="0.25">
      <c r="B544" s="10" t="s">
        <v>813</v>
      </c>
      <c r="C544" s="10" t="s">
        <v>852</v>
      </c>
      <c r="D544" s="2">
        <v>21180840</v>
      </c>
      <c r="E544" s="3" t="s">
        <v>586</v>
      </c>
      <c r="F544" s="2" t="s">
        <v>232</v>
      </c>
      <c r="G544" s="5">
        <v>1012000</v>
      </c>
      <c r="H544" s="5">
        <v>1</v>
      </c>
      <c r="I544" s="5">
        <f t="shared" si="8"/>
        <v>1012000</v>
      </c>
    </row>
    <row r="545" spans="2:9" ht="37.200000000000003" x14ac:dyDescent="0.25">
      <c r="B545" s="10" t="s">
        <v>813</v>
      </c>
      <c r="C545" s="10" t="s">
        <v>851</v>
      </c>
      <c r="D545" s="2">
        <v>21180850</v>
      </c>
      <c r="E545" s="3" t="s">
        <v>587</v>
      </c>
      <c r="F545" s="2" t="s">
        <v>235</v>
      </c>
      <c r="G545" s="5">
        <v>0</v>
      </c>
      <c r="H545" s="5">
        <v>1</v>
      </c>
      <c r="I545" s="5">
        <f t="shared" si="8"/>
        <v>0</v>
      </c>
    </row>
    <row r="546" spans="2:9" ht="37.200000000000003" x14ac:dyDescent="0.25">
      <c r="B546" s="10" t="s">
        <v>813</v>
      </c>
      <c r="C546" s="10" t="s">
        <v>852</v>
      </c>
      <c r="D546" s="2">
        <v>21180855</v>
      </c>
      <c r="E546" s="3" t="s">
        <v>588</v>
      </c>
      <c r="F546" s="2" t="s">
        <v>238</v>
      </c>
      <c r="G546" s="5">
        <v>2</v>
      </c>
      <c r="H546" s="5">
        <v>1</v>
      </c>
      <c r="I546" s="5">
        <f t="shared" si="8"/>
        <v>2</v>
      </c>
    </row>
    <row r="547" spans="2:9" x14ac:dyDescent="0.25">
      <c r="B547" s="10" t="s">
        <v>813</v>
      </c>
      <c r="C547" s="10" t="s">
        <v>852</v>
      </c>
      <c r="D547" s="2">
        <v>21180901</v>
      </c>
      <c r="E547" s="3" t="s">
        <v>589</v>
      </c>
      <c r="F547" s="2" t="s">
        <v>232</v>
      </c>
      <c r="G547" s="5">
        <v>329500</v>
      </c>
      <c r="H547" s="5">
        <v>1</v>
      </c>
      <c r="I547" s="5">
        <f t="shared" si="8"/>
        <v>329500</v>
      </c>
    </row>
    <row r="548" spans="2:9" x14ac:dyDescent="0.25">
      <c r="B548" s="10" t="s">
        <v>813</v>
      </c>
      <c r="C548" s="10" t="s">
        <v>852</v>
      </c>
      <c r="D548" s="2">
        <v>21181045</v>
      </c>
      <c r="E548" s="3" t="s">
        <v>590</v>
      </c>
      <c r="F548" s="2" t="s">
        <v>232</v>
      </c>
      <c r="G548" s="5">
        <v>2135000</v>
      </c>
      <c r="H548" s="5">
        <v>1</v>
      </c>
      <c r="I548" s="5">
        <f t="shared" si="8"/>
        <v>2135000</v>
      </c>
    </row>
    <row r="549" spans="2:9" x14ac:dyDescent="0.25">
      <c r="B549" s="10" t="s">
        <v>813</v>
      </c>
      <c r="C549" s="10" t="s">
        <v>852</v>
      </c>
      <c r="D549" s="2">
        <v>21181046</v>
      </c>
      <c r="E549" s="3" t="s">
        <v>591</v>
      </c>
      <c r="F549" s="2" t="s">
        <v>232</v>
      </c>
      <c r="G549" s="5">
        <v>3455000</v>
      </c>
      <c r="H549" s="5">
        <v>1</v>
      </c>
      <c r="I549" s="5">
        <f t="shared" si="8"/>
        <v>3455000</v>
      </c>
    </row>
    <row r="550" spans="2:9" x14ac:dyDescent="0.25">
      <c r="B550" s="10" t="s">
        <v>813</v>
      </c>
      <c r="C550" s="10" t="s">
        <v>852</v>
      </c>
      <c r="D550" s="2">
        <v>21181051</v>
      </c>
      <c r="E550" s="3" t="s">
        <v>592</v>
      </c>
      <c r="F550" s="2" t="s">
        <v>232</v>
      </c>
      <c r="G550" s="5">
        <v>5808000</v>
      </c>
      <c r="H550" s="5">
        <v>1</v>
      </c>
      <c r="I550" s="5">
        <f t="shared" si="8"/>
        <v>5808000</v>
      </c>
    </row>
    <row r="551" spans="2:9" x14ac:dyDescent="0.25">
      <c r="B551" s="10" t="s">
        <v>813</v>
      </c>
      <c r="C551" s="10" t="s">
        <v>852</v>
      </c>
      <c r="D551" s="2">
        <v>21181052</v>
      </c>
      <c r="E551" s="3" t="s">
        <v>593</v>
      </c>
      <c r="F551" s="2" t="s">
        <v>232</v>
      </c>
      <c r="G551" s="5">
        <v>7063000</v>
      </c>
      <c r="H551" s="5">
        <v>1</v>
      </c>
      <c r="I551" s="5">
        <f t="shared" si="8"/>
        <v>7063000</v>
      </c>
    </row>
    <row r="552" spans="2:9" x14ac:dyDescent="0.25">
      <c r="B552" s="10" t="s">
        <v>813</v>
      </c>
      <c r="C552" s="10" t="s">
        <v>852</v>
      </c>
      <c r="D552" s="2">
        <v>21181053</v>
      </c>
      <c r="E552" s="3" t="s">
        <v>594</v>
      </c>
      <c r="F552" s="2" t="s">
        <v>232</v>
      </c>
      <c r="G552" s="5">
        <v>6595000</v>
      </c>
      <c r="H552" s="5">
        <v>1</v>
      </c>
      <c r="I552" s="5">
        <f t="shared" si="8"/>
        <v>6595000</v>
      </c>
    </row>
    <row r="553" spans="2:9" x14ac:dyDescent="0.25">
      <c r="B553" s="10" t="s">
        <v>813</v>
      </c>
      <c r="C553" s="10" t="s">
        <v>852</v>
      </c>
      <c r="D553" s="2">
        <v>21181054</v>
      </c>
      <c r="E553" s="3" t="s">
        <v>595</v>
      </c>
      <c r="F553" s="2" t="s">
        <v>232</v>
      </c>
      <c r="G553" s="5">
        <v>7850000</v>
      </c>
      <c r="H553" s="5">
        <v>1</v>
      </c>
      <c r="I553" s="5">
        <f t="shared" si="8"/>
        <v>7850000</v>
      </c>
    </row>
    <row r="554" spans="2:9" x14ac:dyDescent="0.25">
      <c r="B554" s="10" t="s">
        <v>813</v>
      </c>
      <c r="C554" s="10" t="s">
        <v>852</v>
      </c>
      <c r="D554" s="2">
        <v>21181056</v>
      </c>
      <c r="E554" s="3" t="s">
        <v>596</v>
      </c>
      <c r="F554" s="2" t="s">
        <v>232</v>
      </c>
      <c r="G554" s="5">
        <v>7781000</v>
      </c>
      <c r="H554" s="5">
        <v>1</v>
      </c>
      <c r="I554" s="5">
        <f t="shared" si="8"/>
        <v>7781000</v>
      </c>
    </row>
    <row r="555" spans="2:9" x14ac:dyDescent="0.25">
      <c r="B555" s="10" t="s">
        <v>813</v>
      </c>
      <c r="C555" s="10" t="s">
        <v>852</v>
      </c>
      <c r="D555" s="2">
        <v>21181057</v>
      </c>
      <c r="E555" s="3" t="s">
        <v>597</v>
      </c>
      <c r="F555" s="2" t="s">
        <v>232</v>
      </c>
      <c r="G555" s="5">
        <v>8568000</v>
      </c>
      <c r="H555" s="5">
        <v>1</v>
      </c>
      <c r="I555" s="5">
        <f t="shared" si="8"/>
        <v>8568000</v>
      </c>
    </row>
    <row r="556" spans="2:9" ht="37.200000000000003" x14ac:dyDescent="0.25">
      <c r="B556" s="10" t="s">
        <v>813</v>
      </c>
      <c r="C556" s="10" t="s">
        <v>852</v>
      </c>
      <c r="D556" s="2">
        <v>21181062</v>
      </c>
      <c r="E556" s="3" t="s">
        <v>598</v>
      </c>
      <c r="F556" s="2" t="s">
        <v>232</v>
      </c>
      <c r="G556" s="5">
        <v>6108000</v>
      </c>
      <c r="H556" s="5">
        <v>1</v>
      </c>
      <c r="I556" s="5">
        <f t="shared" si="8"/>
        <v>6108000</v>
      </c>
    </row>
    <row r="557" spans="2:9" ht="37.200000000000003" x14ac:dyDescent="0.25">
      <c r="B557" s="10" t="s">
        <v>813</v>
      </c>
      <c r="C557" s="10" t="s">
        <v>852</v>
      </c>
      <c r="D557" s="2">
        <v>21181063</v>
      </c>
      <c r="E557" s="3" t="s">
        <v>599</v>
      </c>
      <c r="F557" s="2" t="s">
        <v>232</v>
      </c>
      <c r="G557" s="5">
        <v>7363000</v>
      </c>
      <c r="H557" s="5">
        <v>1</v>
      </c>
      <c r="I557" s="5">
        <f t="shared" si="8"/>
        <v>7363000</v>
      </c>
    </row>
    <row r="558" spans="2:9" ht="37.200000000000003" x14ac:dyDescent="0.25">
      <c r="B558" s="10" t="s">
        <v>813</v>
      </c>
      <c r="C558" s="10" t="s">
        <v>852</v>
      </c>
      <c r="D558" s="2">
        <v>21181064</v>
      </c>
      <c r="E558" s="3" t="s">
        <v>600</v>
      </c>
      <c r="F558" s="2" t="s">
        <v>232</v>
      </c>
      <c r="G558" s="5">
        <v>8081000</v>
      </c>
      <c r="H558" s="5">
        <v>1</v>
      </c>
      <c r="I558" s="5">
        <f t="shared" si="8"/>
        <v>8081000</v>
      </c>
    </row>
    <row r="559" spans="2:9" ht="37.200000000000003" x14ac:dyDescent="0.25">
      <c r="B559" s="10" t="s">
        <v>813</v>
      </c>
      <c r="C559" s="10" t="s">
        <v>852</v>
      </c>
      <c r="D559" s="2">
        <v>21181065</v>
      </c>
      <c r="E559" s="3" t="s">
        <v>601</v>
      </c>
      <c r="F559" s="2" t="s">
        <v>232</v>
      </c>
      <c r="G559" s="5">
        <v>260000</v>
      </c>
      <c r="H559" s="5">
        <v>1</v>
      </c>
      <c r="I559" s="5">
        <f t="shared" si="8"/>
        <v>260000</v>
      </c>
    </row>
    <row r="560" spans="2:9" ht="37.200000000000003" x14ac:dyDescent="0.25">
      <c r="B560" s="10" t="s">
        <v>813</v>
      </c>
      <c r="C560" s="10" t="s">
        <v>852</v>
      </c>
      <c r="D560" s="2">
        <v>21181066</v>
      </c>
      <c r="E560" s="3" t="s">
        <v>602</v>
      </c>
      <c r="F560" s="2" t="s">
        <v>232</v>
      </c>
      <c r="G560" s="5">
        <v>196000</v>
      </c>
      <c r="H560" s="5">
        <v>1</v>
      </c>
      <c r="I560" s="5">
        <f t="shared" si="8"/>
        <v>196000</v>
      </c>
    </row>
    <row r="561" spans="2:9" x14ac:dyDescent="0.25">
      <c r="B561" s="10" t="s">
        <v>813</v>
      </c>
      <c r="C561" s="10" t="s">
        <v>852</v>
      </c>
      <c r="D561" s="2">
        <v>21181067</v>
      </c>
      <c r="E561" s="3" t="s">
        <v>603</v>
      </c>
      <c r="F561" s="2" t="s">
        <v>232</v>
      </c>
      <c r="G561" s="5">
        <v>590000</v>
      </c>
      <c r="H561" s="5">
        <v>1</v>
      </c>
      <c r="I561" s="5">
        <f t="shared" si="8"/>
        <v>590000</v>
      </c>
    </row>
    <row r="562" spans="2:9" x14ac:dyDescent="0.25">
      <c r="B562" s="10" t="s">
        <v>813</v>
      </c>
      <c r="C562" s="10" t="s">
        <v>852</v>
      </c>
      <c r="D562" s="2">
        <v>21181068</v>
      </c>
      <c r="E562" s="3" t="s">
        <v>604</v>
      </c>
      <c r="F562" s="2" t="s">
        <v>232</v>
      </c>
      <c r="G562" s="5">
        <v>8115000</v>
      </c>
      <c r="H562" s="5">
        <v>1</v>
      </c>
      <c r="I562" s="5">
        <f t="shared" si="8"/>
        <v>8115000</v>
      </c>
    </row>
    <row r="563" spans="2:9" x14ac:dyDescent="0.25">
      <c r="B563" s="10" t="s">
        <v>813</v>
      </c>
      <c r="C563" s="10" t="s">
        <v>852</v>
      </c>
      <c r="D563" s="2">
        <v>21181069</v>
      </c>
      <c r="E563" s="3" t="s">
        <v>605</v>
      </c>
      <c r="F563" s="2" t="s">
        <v>232</v>
      </c>
      <c r="G563" s="5">
        <v>9375000</v>
      </c>
      <c r="H563" s="5">
        <v>1</v>
      </c>
      <c r="I563" s="5">
        <f t="shared" si="8"/>
        <v>9375000</v>
      </c>
    </row>
    <row r="564" spans="2:9" x14ac:dyDescent="0.25">
      <c r="B564" s="10" t="s">
        <v>813</v>
      </c>
      <c r="C564" s="10" t="s">
        <v>852</v>
      </c>
      <c r="D564" s="2">
        <v>21181070</v>
      </c>
      <c r="E564" s="3" t="s">
        <v>606</v>
      </c>
      <c r="F564" s="2" t="s">
        <v>232</v>
      </c>
      <c r="G564" s="5">
        <v>10080000</v>
      </c>
      <c r="H564" s="5">
        <v>1</v>
      </c>
      <c r="I564" s="5">
        <f t="shared" si="8"/>
        <v>10080000</v>
      </c>
    </row>
    <row r="565" spans="2:9" ht="37.200000000000003" x14ac:dyDescent="0.25">
      <c r="B565" s="10" t="s">
        <v>813</v>
      </c>
      <c r="C565" s="10" t="s">
        <v>852</v>
      </c>
      <c r="D565" s="2">
        <v>21181075</v>
      </c>
      <c r="E565" s="3" t="s">
        <v>607</v>
      </c>
      <c r="F565" s="2" t="s">
        <v>232</v>
      </c>
      <c r="G565" s="5">
        <v>5553000</v>
      </c>
      <c r="H565" s="5">
        <v>1</v>
      </c>
      <c r="I565" s="5">
        <f t="shared" si="8"/>
        <v>5553000</v>
      </c>
    </row>
    <row r="566" spans="2:9" ht="37.200000000000003" x14ac:dyDescent="0.25">
      <c r="B566" s="10" t="s">
        <v>813</v>
      </c>
      <c r="C566" s="10" t="s">
        <v>852</v>
      </c>
      <c r="D566" s="2">
        <v>21181076</v>
      </c>
      <c r="E566" s="3" t="s">
        <v>608</v>
      </c>
      <c r="F566" s="2" t="s">
        <v>232</v>
      </c>
      <c r="G566" s="5">
        <v>5280000</v>
      </c>
      <c r="H566" s="5">
        <v>1</v>
      </c>
      <c r="I566" s="5">
        <f t="shared" si="8"/>
        <v>5280000</v>
      </c>
    </row>
    <row r="567" spans="2:9" ht="37.200000000000003" x14ac:dyDescent="0.25">
      <c r="B567" s="10" t="s">
        <v>813</v>
      </c>
      <c r="C567" s="10" t="s">
        <v>852</v>
      </c>
      <c r="D567" s="2">
        <v>21181077</v>
      </c>
      <c r="E567" s="3" t="s">
        <v>609</v>
      </c>
      <c r="F567" s="2" t="s">
        <v>232</v>
      </c>
      <c r="G567" s="5">
        <v>6810000</v>
      </c>
      <c r="H567" s="5">
        <v>1</v>
      </c>
      <c r="I567" s="5">
        <f t="shared" si="8"/>
        <v>6810000</v>
      </c>
    </row>
    <row r="568" spans="2:9" ht="37.200000000000003" x14ac:dyDescent="0.25">
      <c r="B568" s="10" t="s">
        <v>813</v>
      </c>
      <c r="C568" s="10" t="s">
        <v>852</v>
      </c>
      <c r="D568" s="2">
        <v>21181078</v>
      </c>
      <c r="E568" s="3" t="s">
        <v>610</v>
      </c>
      <c r="F568" s="2" t="s">
        <v>232</v>
      </c>
      <c r="G568" s="5">
        <v>6535000</v>
      </c>
      <c r="H568" s="5">
        <v>1</v>
      </c>
      <c r="I568" s="5">
        <f t="shared" si="8"/>
        <v>6535000</v>
      </c>
    </row>
    <row r="569" spans="2:9" ht="37.200000000000003" x14ac:dyDescent="0.25">
      <c r="B569" s="10" t="s">
        <v>813</v>
      </c>
      <c r="C569" s="10" t="s">
        <v>852</v>
      </c>
      <c r="D569" s="2">
        <v>21181079</v>
      </c>
      <c r="E569" s="3" t="s">
        <v>611</v>
      </c>
      <c r="F569" s="2" t="s">
        <v>232</v>
      </c>
      <c r="G569" s="5">
        <v>6563000</v>
      </c>
      <c r="H569" s="5">
        <v>1</v>
      </c>
      <c r="I569" s="5">
        <f t="shared" si="8"/>
        <v>6563000</v>
      </c>
    </row>
    <row r="570" spans="2:9" ht="37.200000000000003" x14ac:dyDescent="0.25">
      <c r="B570" s="10" t="s">
        <v>813</v>
      </c>
      <c r="C570" s="10" t="s">
        <v>852</v>
      </c>
      <c r="D570" s="2">
        <v>21181080</v>
      </c>
      <c r="E570" s="3" t="s">
        <v>612</v>
      </c>
      <c r="F570" s="2" t="s">
        <v>232</v>
      </c>
      <c r="G570" s="5">
        <v>6290000</v>
      </c>
      <c r="H570" s="5">
        <v>1</v>
      </c>
      <c r="I570" s="5">
        <f t="shared" si="8"/>
        <v>6290000</v>
      </c>
    </row>
    <row r="571" spans="2:9" ht="37.200000000000003" x14ac:dyDescent="0.25">
      <c r="B571" s="10" t="s">
        <v>813</v>
      </c>
      <c r="C571" s="10" t="s">
        <v>852</v>
      </c>
      <c r="D571" s="2">
        <v>21181081</v>
      </c>
      <c r="E571" s="3" t="s">
        <v>613</v>
      </c>
      <c r="F571" s="2" t="s">
        <v>232</v>
      </c>
      <c r="G571" s="5">
        <v>7839000</v>
      </c>
      <c r="H571" s="5">
        <v>1</v>
      </c>
      <c r="I571" s="5">
        <f t="shared" si="8"/>
        <v>7839000</v>
      </c>
    </row>
    <row r="572" spans="2:9" ht="37.200000000000003" x14ac:dyDescent="0.25">
      <c r="B572" s="10" t="s">
        <v>813</v>
      </c>
      <c r="C572" s="10" t="s">
        <v>852</v>
      </c>
      <c r="D572" s="2">
        <v>21181082</v>
      </c>
      <c r="E572" s="3" t="s">
        <v>614</v>
      </c>
      <c r="F572" s="2" t="s">
        <v>232</v>
      </c>
      <c r="G572" s="5">
        <v>7545000</v>
      </c>
      <c r="H572" s="5">
        <v>1</v>
      </c>
      <c r="I572" s="5">
        <f t="shared" si="8"/>
        <v>7545000</v>
      </c>
    </row>
    <row r="573" spans="2:9" x14ac:dyDescent="0.25">
      <c r="B573" s="10" t="s">
        <v>813</v>
      </c>
      <c r="C573" s="10" t="s">
        <v>852</v>
      </c>
      <c r="D573" s="2">
        <v>21181083</v>
      </c>
      <c r="E573" s="3" t="s">
        <v>615</v>
      </c>
      <c r="F573" s="2" t="s">
        <v>232</v>
      </c>
      <c r="G573" s="5">
        <v>275000</v>
      </c>
      <c r="H573" s="5">
        <v>1</v>
      </c>
      <c r="I573" s="5">
        <f t="shared" si="8"/>
        <v>275000</v>
      </c>
    </row>
    <row r="574" spans="2:9" ht="37.200000000000003" x14ac:dyDescent="0.25">
      <c r="B574" s="10" t="s">
        <v>813</v>
      </c>
      <c r="C574" s="10" t="s">
        <v>852</v>
      </c>
      <c r="D574" s="2">
        <v>21181084</v>
      </c>
      <c r="E574" s="3" t="s">
        <v>616</v>
      </c>
      <c r="F574" s="2" t="s">
        <v>232</v>
      </c>
      <c r="G574" s="5">
        <v>196000</v>
      </c>
      <c r="H574" s="5">
        <v>1</v>
      </c>
      <c r="I574" s="5">
        <f t="shared" si="8"/>
        <v>196000</v>
      </c>
    </row>
    <row r="575" spans="2:9" ht="37.200000000000003" x14ac:dyDescent="0.25">
      <c r="B575" s="10" t="s">
        <v>813</v>
      </c>
      <c r="C575" s="10" t="s">
        <v>852</v>
      </c>
      <c r="D575" s="2">
        <v>21181085</v>
      </c>
      <c r="E575" s="3" t="s">
        <v>617</v>
      </c>
      <c r="F575" s="2" t="s">
        <v>232</v>
      </c>
      <c r="G575" s="5">
        <v>590000</v>
      </c>
      <c r="H575" s="5">
        <v>1</v>
      </c>
      <c r="I575" s="5">
        <f t="shared" si="8"/>
        <v>590000</v>
      </c>
    </row>
    <row r="576" spans="2:9" ht="37.200000000000003" x14ac:dyDescent="0.25">
      <c r="B576" s="10" t="s">
        <v>813</v>
      </c>
      <c r="C576" s="10" t="s">
        <v>852</v>
      </c>
      <c r="D576" s="2">
        <v>21181086</v>
      </c>
      <c r="E576" s="3" t="s">
        <v>618</v>
      </c>
      <c r="F576" s="2" t="s">
        <v>232</v>
      </c>
      <c r="G576" s="5">
        <v>230000</v>
      </c>
      <c r="H576" s="5">
        <v>1</v>
      </c>
      <c r="I576" s="5">
        <f t="shared" si="8"/>
        <v>230000</v>
      </c>
    </row>
    <row r="577" spans="2:9" ht="37.200000000000003" x14ac:dyDescent="0.25">
      <c r="B577" s="10" t="s">
        <v>813</v>
      </c>
      <c r="C577" s="10" t="s">
        <v>852</v>
      </c>
      <c r="D577" s="2">
        <v>21181087</v>
      </c>
      <c r="E577" s="3" t="s">
        <v>619</v>
      </c>
      <c r="F577" s="2" t="s">
        <v>232</v>
      </c>
      <c r="G577" s="5">
        <v>689000</v>
      </c>
      <c r="H577" s="5">
        <v>1</v>
      </c>
      <c r="I577" s="5">
        <f t="shared" si="8"/>
        <v>689000</v>
      </c>
    </row>
    <row r="578" spans="2:9" ht="37.200000000000003" x14ac:dyDescent="0.25">
      <c r="B578" s="10" t="s">
        <v>813</v>
      </c>
      <c r="C578" s="10" t="s">
        <v>852</v>
      </c>
      <c r="D578" s="2">
        <v>21181088</v>
      </c>
      <c r="E578" s="3" t="s">
        <v>620</v>
      </c>
      <c r="F578" s="2" t="s">
        <v>232</v>
      </c>
      <c r="G578" s="5">
        <v>1860000</v>
      </c>
      <c r="H578" s="5">
        <v>1</v>
      </c>
      <c r="I578" s="5">
        <f t="shared" si="8"/>
        <v>1860000</v>
      </c>
    </row>
    <row r="579" spans="2:9" x14ac:dyDescent="0.25">
      <c r="B579" s="10" t="s">
        <v>813</v>
      </c>
      <c r="C579" s="10" t="s">
        <v>852</v>
      </c>
      <c r="D579" s="2">
        <v>21181089</v>
      </c>
      <c r="E579" s="3" t="s">
        <v>621</v>
      </c>
      <c r="F579" s="2" t="s">
        <v>232</v>
      </c>
      <c r="G579" s="5">
        <v>533000</v>
      </c>
      <c r="H579" s="5">
        <v>1</v>
      </c>
      <c r="I579" s="5">
        <f t="shared" si="8"/>
        <v>533000</v>
      </c>
    </row>
    <row r="580" spans="2:9" x14ac:dyDescent="0.25">
      <c r="B580" s="10" t="s">
        <v>813</v>
      </c>
      <c r="C580" s="10" t="s">
        <v>851</v>
      </c>
      <c r="D580" s="2">
        <v>21181090</v>
      </c>
      <c r="E580" s="3" t="s">
        <v>622</v>
      </c>
      <c r="F580" s="2" t="s">
        <v>232</v>
      </c>
      <c r="G580" s="5">
        <v>0</v>
      </c>
      <c r="H580" s="5">
        <v>1</v>
      </c>
      <c r="I580" s="5">
        <f t="shared" si="8"/>
        <v>0</v>
      </c>
    </row>
    <row r="581" spans="2:9" ht="37.200000000000003" x14ac:dyDescent="0.25">
      <c r="B581" s="10" t="s">
        <v>813</v>
      </c>
      <c r="C581" s="10" t="s">
        <v>852</v>
      </c>
      <c r="D581" s="2">
        <v>21181101</v>
      </c>
      <c r="E581" s="3" t="s">
        <v>199</v>
      </c>
      <c r="F581" s="2" t="s">
        <v>239</v>
      </c>
      <c r="G581" s="5">
        <v>65600</v>
      </c>
      <c r="H581" s="5">
        <v>1</v>
      </c>
      <c r="I581" s="5">
        <f t="shared" ref="I581:I644" si="9">H581*G581</f>
        <v>65600</v>
      </c>
    </row>
    <row r="582" spans="2:9" x14ac:dyDescent="0.25">
      <c r="B582" s="10" t="s">
        <v>813</v>
      </c>
      <c r="C582" s="10" t="s">
        <v>851</v>
      </c>
      <c r="D582" s="2">
        <v>21181106</v>
      </c>
      <c r="E582" s="3" t="s">
        <v>623</v>
      </c>
      <c r="F582" s="2" t="s">
        <v>239</v>
      </c>
      <c r="G582" s="5">
        <v>0</v>
      </c>
      <c r="H582" s="5">
        <v>1</v>
      </c>
      <c r="I582" s="5">
        <f t="shared" si="9"/>
        <v>0</v>
      </c>
    </row>
    <row r="583" spans="2:9" x14ac:dyDescent="0.25">
      <c r="B583" s="10" t="s">
        <v>813</v>
      </c>
      <c r="C583" s="10" t="s">
        <v>851</v>
      </c>
      <c r="D583" s="2">
        <v>21181107</v>
      </c>
      <c r="E583" s="3" t="s">
        <v>624</v>
      </c>
      <c r="F583" s="2" t="s">
        <v>239</v>
      </c>
      <c r="G583" s="5">
        <v>0</v>
      </c>
      <c r="H583" s="5">
        <v>1</v>
      </c>
      <c r="I583" s="5">
        <f t="shared" si="9"/>
        <v>0</v>
      </c>
    </row>
    <row r="584" spans="2:9" ht="37.200000000000003" x14ac:dyDescent="0.25">
      <c r="B584" s="10" t="s">
        <v>813</v>
      </c>
      <c r="C584" s="10" t="s">
        <v>851</v>
      </c>
      <c r="D584" s="2">
        <v>21181108</v>
      </c>
      <c r="E584" s="3" t="s">
        <v>625</v>
      </c>
      <c r="F584" s="2" t="s">
        <v>239</v>
      </c>
      <c r="G584" s="5">
        <v>0</v>
      </c>
      <c r="H584" s="5">
        <v>1</v>
      </c>
      <c r="I584" s="5">
        <f t="shared" si="9"/>
        <v>0</v>
      </c>
    </row>
    <row r="585" spans="2:9" x14ac:dyDescent="0.25">
      <c r="B585" s="10" t="s">
        <v>813</v>
      </c>
      <c r="C585" s="10" t="s">
        <v>851</v>
      </c>
      <c r="D585" s="2">
        <v>21181110</v>
      </c>
      <c r="E585" s="3" t="s">
        <v>626</v>
      </c>
      <c r="F585" s="2" t="s">
        <v>239</v>
      </c>
      <c r="G585" s="5">
        <v>0</v>
      </c>
      <c r="H585" s="5">
        <v>1</v>
      </c>
      <c r="I585" s="5">
        <f t="shared" si="9"/>
        <v>0</v>
      </c>
    </row>
    <row r="586" spans="2:9" ht="37.200000000000003" x14ac:dyDescent="0.25">
      <c r="B586" s="10" t="s">
        <v>813</v>
      </c>
      <c r="C586" s="10" t="s">
        <v>852</v>
      </c>
      <c r="D586" s="2">
        <v>21181201</v>
      </c>
      <c r="E586" s="3" t="s">
        <v>627</v>
      </c>
      <c r="F586" s="2" t="s">
        <v>239</v>
      </c>
      <c r="G586" s="5">
        <v>3376000</v>
      </c>
      <c r="H586" s="5">
        <v>1</v>
      </c>
      <c r="I586" s="5">
        <f t="shared" si="9"/>
        <v>3376000</v>
      </c>
    </row>
    <row r="587" spans="2:9" ht="37.200000000000003" x14ac:dyDescent="0.25">
      <c r="B587" s="10" t="s">
        <v>813</v>
      </c>
      <c r="C587" s="10" t="s">
        <v>852</v>
      </c>
      <c r="D587" s="2">
        <v>21181202</v>
      </c>
      <c r="E587" s="3" t="s">
        <v>628</v>
      </c>
      <c r="F587" s="2" t="s">
        <v>239</v>
      </c>
      <c r="G587" s="5">
        <v>3798000</v>
      </c>
      <c r="H587" s="5">
        <v>1</v>
      </c>
      <c r="I587" s="5">
        <f t="shared" si="9"/>
        <v>3798000</v>
      </c>
    </row>
    <row r="588" spans="2:9" ht="37.200000000000003" x14ac:dyDescent="0.25">
      <c r="B588" s="10" t="s">
        <v>813</v>
      </c>
      <c r="C588" s="10" t="s">
        <v>852</v>
      </c>
      <c r="D588" s="2">
        <v>21181203</v>
      </c>
      <c r="E588" s="3" t="s">
        <v>629</v>
      </c>
      <c r="F588" s="2" t="s">
        <v>239</v>
      </c>
      <c r="G588" s="5">
        <v>4220000</v>
      </c>
      <c r="H588" s="5">
        <v>1</v>
      </c>
      <c r="I588" s="5">
        <f t="shared" si="9"/>
        <v>4220000</v>
      </c>
    </row>
    <row r="589" spans="2:9" ht="37.200000000000003" x14ac:dyDescent="0.25">
      <c r="B589" s="10" t="s">
        <v>813</v>
      </c>
      <c r="C589" s="10" t="s">
        <v>852</v>
      </c>
      <c r="D589" s="2">
        <v>21181204</v>
      </c>
      <c r="E589" s="3" t="s">
        <v>630</v>
      </c>
      <c r="F589" s="2" t="s">
        <v>239</v>
      </c>
      <c r="G589" s="5">
        <v>1070000</v>
      </c>
      <c r="H589" s="5">
        <v>1</v>
      </c>
      <c r="I589" s="5">
        <f t="shared" si="9"/>
        <v>1070000</v>
      </c>
    </row>
    <row r="590" spans="2:9" ht="37.200000000000003" x14ac:dyDescent="0.25">
      <c r="B590" s="10" t="s">
        <v>813</v>
      </c>
      <c r="C590" s="10" t="s">
        <v>852</v>
      </c>
      <c r="D590" s="2">
        <v>21181205</v>
      </c>
      <c r="E590" s="3" t="s">
        <v>631</v>
      </c>
      <c r="F590" s="2" t="s">
        <v>239</v>
      </c>
      <c r="G590" s="5">
        <v>1605000</v>
      </c>
      <c r="H590" s="5">
        <v>1</v>
      </c>
      <c r="I590" s="5">
        <f t="shared" si="9"/>
        <v>1605000</v>
      </c>
    </row>
    <row r="591" spans="2:9" x14ac:dyDescent="0.25">
      <c r="B591" s="10" t="s">
        <v>813</v>
      </c>
      <c r="C591" s="10" t="s">
        <v>851</v>
      </c>
      <c r="D591" s="2">
        <v>21181207</v>
      </c>
      <c r="E591" s="3" t="s">
        <v>632</v>
      </c>
      <c r="F591" s="2" t="s">
        <v>239</v>
      </c>
      <c r="G591" s="5">
        <v>0</v>
      </c>
      <c r="H591" s="5">
        <v>1</v>
      </c>
      <c r="I591" s="5">
        <f t="shared" si="9"/>
        <v>0</v>
      </c>
    </row>
    <row r="592" spans="2:9" x14ac:dyDescent="0.25">
      <c r="B592" s="10" t="s">
        <v>813</v>
      </c>
      <c r="C592" s="10" t="s">
        <v>851</v>
      </c>
      <c r="D592" s="2">
        <v>21181208</v>
      </c>
      <c r="E592" s="3" t="s">
        <v>633</v>
      </c>
      <c r="F592" s="2" t="s">
        <v>239</v>
      </c>
      <c r="G592" s="5">
        <v>0</v>
      </c>
      <c r="H592" s="5">
        <v>1</v>
      </c>
      <c r="I592" s="5">
        <f t="shared" si="9"/>
        <v>0</v>
      </c>
    </row>
    <row r="593" spans="2:9" x14ac:dyDescent="0.25">
      <c r="B593" s="10" t="s">
        <v>813</v>
      </c>
      <c r="C593" s="10" t="s">
        <v>851</v>
      </c>
      <c r="D593" s="2">
        <v>21181209</v>
      </c>
      <c r="E593" s="3" t="s">
        <v>634</v>
      </c>
      <c r="F593" s="2" t="s">
        <v>239</v>
      </c>
      <c r="G593" s="5">
        <v>0</v>
      </c>
      <c r="H593" s="5">
        <v>1</v>
      </c>
      <c r="I593" s="5">
        <f t="shared" si="9"/>
        <v>0</v>
      </c>
    </row>
    <row r="594" spans="2:9" ht="55.8" x14ac:dyDescent="0.25">
      <c r="B594" s="10" t="s">
        <v>813</v>
      </c>
      <c r="C594" s="10" t="s">
        <v>851</v>
      </c>
      <c r="D594" s="2">
        <v>21181301</v>
      </c>
      <c r="E594" s="3" t="s">
        <v>200</v>
      </c>
      <c r="F594" s="2" t="s">
        <v>239</v>
      </c>
      <c r="G594" s="5">
        <v>0</v>
      </c>
      <c r="H594" s="5">
        <v>1</v>
      </c>
      <c r="I594" s="5">
        <f t="shared" si="9"/>
        <v>0</v>
      </c>
    </row>
    <row r="595" spans="2:9" ht="37.200000000000003" x14ac:dyDescent="0.25">
      <c r="B595" s="10" t="s">
        <v>813</v>
      </c>
      <c r="C595" s="10" t="s">
        <v>851</v>
      </c>
      <c r="D595" s="2">
        <v>21181302</v>
      </c>
      <c r="E595" s="3" t="s">
        <v>201</v>
      </c>
      <c r="F595" s="2" t="s">
        <v>239</v>
      </c>
      <c r="G595" s="5">
        <v>0</v>
      </c>
      <c r="H595" s="5">
        <v>1</v>
      </c>
      <c r="I595" s="5">
        <f t="shared" si="9"/>
        <v>0</v>
      </c>
    </row>
    <row r="596" spans="2:9" ht="37.200000000000003" x14ac:dyDescent="0.25">
      <c r="B596" s="10" t="s">
        <v>813</v>
      </c>
      <c r="C596" s="10" t="s">
        <v>851</v>
      </c>
      <c r="D596" s="2">
        <v>21181303</v>
      </c>
      <c r="E596" s="3" t="s">
        <v>202</v>
      </c>
      <c r="F596" s="2" t="s">
        <v>239</v>
      </c>
      <c r="G596" s="5">
        <v>0</v>
      </c>
      <c r="H596" s="5">
        <v>1</v>
      </c>
      <c r="I596" s="5">
        <f t="shared" si="9"/>
        <v>0</v>
      </c>
    </row>
    <row r="597" spans="2:9" ht="37.200000000000003" x14ac:dyDescent="0.25">
      <c r="B597" s="10" t="s">
        <v>813</v>
      </c>
      <c r="C597" s="10" t="s">
        <v>851</v>
      </c>
      <c r="D597" s="2">
        <v>21181304</v>
      </c>
      <c r="E597" s="3" t="s">
        <v>203</v>
      </c>
      <c r="F597" s="2" t="s">
        <v>239</v>
      </c>
      <c r="G597" s="5">
        <v>0</v>
      </c>
      <c r="H597" s="5">
        <v>1</v>
      </c>
      <c r="I597" s="5">
        <f t="shared" si="9"/>
        <v>0</v>
      </c>
    </row>
    <row r="598" spans="2:9" x14ac:dyDescent="0.25">
      <c r="B598" s="10" t="s">
        <v>813</v>
      </c>
      <c r="C598" s="10" t="s">
        <v>851</v>
      </c>
      <c r="D598" s="2">
        <v>21181401</v>
      </c>
      <c r="E598" s="3" t="s">
        <v>635</v>
      </c>
      <c r="F598" s="2" t="s">
        <v>239</v>
      </c>
      <c r="G598" s="5">
        <v>0</v>
      </c>
      <c r="H598" s="5">
        <v>1</v>
      </c>
      <c r="I598" s="5">
        <f t="shared" si="9"/>
        <v>0</v>
      </c>
    </row>
    <row r="599" spans="2:9" x14ac:dyDescent="0.25">
      <c r="B599" s="10" t="s">
        <v>813</v>
      </c>
      <c r="C599" s="10" t="s">
        <v>851</v>
      </c>
      <c r="D599" s="2">
        <v>21181402</v>
      </c>
      <c r="E599" s="3" t="s">
        <v>636</v>
      </c>
      <c r="F599" s="2" t="s">
        <v>239</v>
      </c>
      <c r="G599" s="5">
        <v>0</v>
      </c>
      <c r="H599" s="5">
        <v>1</v>
      </c>
      <c r="I599" s="5">
        <f t="shared" si="9"/>
        <v>0</v>
      </c>
    </row>
    <row r="600" spans="2:9" x14ac:dyDescent="0.25">
      <c r="B600" s="10" t="s">
        <v>813</v>
      </c>
      <c r="C600" s="10" t="s">
        <v>851</v>
      </c>
      <c r="D600" s="2">
        <v>21181501</v>
      </c>
      <c r="E600" s="3" t="s">
        <v>637</v>
      </c>
      <c r="F600" s="2" t="s">
        <v>232</v>
      </c>
      <c r="G600" s="5">
        <v>0</v>
      </c>
      <c r="H600" s="5">
        <v>1</v>
      </c>
      <c r="I600" s="5">
        <f t="shared" si="9"/>
        <v>0</v>
      </c>
    </row>
    <row r="601" spans="2:9" x14ac:dyDescent="0.25">
      <c r="B601" s="10" t="s">
        <v>813</v>
      </c>
      <c r="C601" s="10" t="s">
        <v>851</v>
      </c>
      <c r="D601" s="2">
        <v>21181502</v>
      </c>
      <c r="E601" s="3" t="s">
        <v>638</v>
      </c>
      <c r="F601" s="2" t="s">
        <v>232</v>
      </c>
      <c r="G601" s="5">
        <v>0</v>
      </c>
      <c r="H601" s="5">
        <v>1</v>
      </c>
      <c r="I601" s="5">
        <f t="shared" si="9"/>
        <v>0</v>
      </c>
    </row>
    <row r="602" spans="2:9" x14ac:dyDescent="0.25">
      <c r="B602" s="10" t="s">
        <v>813</v>
      </c>
      <c r="C602" s="10" t="s">
        <v>851</v>
      </c>
      <c r="D602" s="2">
        <v>21181503</v>
      </c>
      <c r="E602" s="3" t="s">
        <v>639</v>
      </c>
      <c r="F602" s="2" t="s">
        <v>232</v>
      </c>
      <c r="G602" s="5">
        <v>0</v>
      </c>
      <c r="H602" s="5">
        <v>1</v>
      </c>
      <c r="I602" s="5">
        <f t="shared" si="9"/>
        <v>0</v>
      </c>
    </row>
    <row r="603" spans="2:9" x14ac:dyDescent="0.25">
      <c r="B603" s="10" t="s">
        <v>813</v>
      </c>
      <c r="C603" s="10" t="s">
        <v>851</v>
      </c>
      <c r="D603" s="2">
        <v>21181601</v>
      </c>
      <c r="E603" s="3" t="s">
        <v>640</v>
      </c>
      <c r="F603" s="2" t="s">
        <v>232</v>
      </c>
      <c r="G603" s="5">
        <v>0</v>
      </c>
      <c r="H603" s="5">
        <v>1</v>
      </c>
      <c r="I603" s="5">
        <f t="shared" si="9"/>
        <v>0</v>
      </c>
    </row>
    <row r="604" spans="2:9" x14ac:dyDescent="0.25">
      <c r="B604" s="10" t="s">
        <v>813</v>
      </c>
      <c r="C604" s="10" t="s">
        <v>851</v>
      </c>
      <c r="D604" s="2">
        <v>21181602</v>
      </c>
      <c r="E604" s="3" t="s">
        <v>641</v>
      </c>
      <c r="F604" s="2" t="s">
        <v>232</v>
      </c>
      <c r="G604" s="5">
        <v>0</v>
      </c>
      <c r="H604" s="5">
        <v>1</v>
      </c>
      <c r="I604" s="5">
        <f t="shared" si="9"/>
        <v>0</v>
      </c>
    </row>
    <row r="605" spans="2:9" ht="37.200000000000003" x14ac:dyDescent="0.25">
      <c r="B605" s="10" t="s">
        <v>814</v>
      </c>
      <c r="C605" s="10" t="s">
        <v>852</v>
      </c>
      <c r="D605" s="2">
        <v>21190101</v>
      </c>
      <c r="E605" s="3" t="s">
        <v>642</v>
      </c>
      <c r="F605" s="2" t="s">
        <v>243</v>
      </c>
      <c r="G605" s="5">
        <v>181500</v>
      </c>
      <c r="H605" s="5">
        <v>1</v>
      </c>
      <c r="I605" s="5">
        <f t="shared" si="9"/>
        <v>181500</v>
      </c>
    </row>
    <row r="606" spans="2:9" ht="37.200000000000003" x14ac:dyDescent="0.25">
      <c r="B606" s="10" t="s">
        <v>814</v>
      </c>
      <c r="C606" s="10" t="s">
        <v>852</v>
      </c>
      <c r="D606" s="2">
        <v>21190102</v>
      </c>
      <c r="E606" s="3" t="s">
        <v>643</v>
      </c>
      <c r="F606" s="2" t="s">
        <v>243</v>
      </c>
      <c r="G606" s="5">
        <v>19400</v>
      </c>
      <c r="H606" s="5">
        <v>1</v>
      </c>
      <c r="I606" s="5">
        <f t="shared" si="9"/>
        <v>19400</v>
      </c>
    </row>
    <row r="607" spans="2:9" ht="37.200000000000003" x14ac:dyDescent="0.25">
      <c r="B607" s="10" t="s">
        <v>814</v>
      </c>
      <c r="C607" s="10" t="s">
        <v>852</v>
      </c>
      <c r="D607" s="2">
        <v>21190103</v>
      </c>
      <c r="E607" s="3" t="s">
        <v>644</v>
      </c>
      <c r="F607" s="2" t="s">
        <v>243</v>
      </c>
      <c r="G607" s="5">
        <v>226000</v>
      </c>
      <c r="H607" s="5">
        <v>1</v>
      </c>
      <c r="I607" s="5">
        <f t="shared" si="9"/>
        <v>226000</v>
      </c>
    </row>
    <row r="608" spans="2:9" ht="37.200000000000003" x14ac:dyDescent="0.25">
      <c r="B608" s="10" t="s">
        <v>814</v>
      </c>
      <c r="C608" s="10" t="s">
        <v>852</v>
      </c>
      <c r="D608" s="2">
        <v>21190104</v>
      </c>
      <c r="E608" s="3" t="s">
        <v>645</v>
      </c>
      <c r="F608" s="2" t="s">
        <v>243</v>
      </c>
      <c r="G608" s="5">
        <v>35800</v>
      </c>
      <c r="H608" s="5">
        <v>1</v>
      </c>
      <c r="I608" s="5">
        <f t="shared" si="9"/>
        <v>35800</v>
      </c>
    </row>
    <row r="609" spans="2:9" ht="37.200000000000003" x14ac:dyDescent="0.25">
      <c r="B609" s="10" t="s">
        <v>814</v>
      </c>
      <c r="C609" s="10" t="s">
        <v>852</v>
      </c>
      <c r="D609" s="2">
        <v>21190203</v>
      </c>
      <c r="E609" s="3" t="s">
        <v>646</v>
      </c>
      <c r="F609" s="2" t="s">
        <v>243</v>
      </c>
      <c r="G609" s="5">
        <v>720000</v>
      </c>
      <c r="H609" s="5">
        <v>1</v>
      </c>
      <c r="I609" s="5">
        <f t="shared" si="9"/>
        <v>720000</v>
      </c>
    </row>
    <row r="610" spans="2:9" ht="37.200000000000003" x14ac:dyDescent="0.25">
      <c r="B610" s="10" t="s">
        <v>814</v>
      </c>
      <c r="C610" s="10" t="s">
        <v>852</v>
      </c>
      <c r="D610" s="2">
        <v>21190204</v>
      </c>
      <c r="E610" s="3" t="s">
        <v>647</v>
      </c>
      <c r="F610" s="2" t="s">
        <v>248</v>
      </c>
      <c r="G610" s="5">
        <v>74000</v>
      </c>
      <c r="H610" s="5">
        <v>1</v>
      </c>
      <c r="I610" s="5">
        <f t="shared" si="9"/>
        <v>74000</v>
      </c>
    </row>
    <row r="611" spans="2:9" ht="37.200000000000003" x14ac:dyDescent="0.25">
      <c r="B611" s="10" t="s">
        <v>814</v>
      </c>
      <c r="C611" s="10" t="s">
        <v>852</v>
      </c>
      <c r="D611" s="2">
        <v>21190205</v>
      </c>
      <c r="E611" s="3" t="s">
        <v>648</v>
      </c>
      <c r="F611" s="2" t="s">
        <v>248</v>
      </c>
      <c r="G611" s="5">
        <v>148000</v>
      </c>
      <c r="H611" s="5">
        <v>1</v>
      </c>
      <c r="I611" s="5">
        <f t="shared" si="9"/>
        <v>148000</v>
      </c>
    </row>
    <row r="612" spans="2:9" ht="37.200000000000003" x14ac:dyDescent="0.25">
      <c r="B612" s="10" t="s">
        <v>814</v>
      </c>
      <c r="C612" s="10" t="s">
        <v>852</v>
      </c>
      <c r="D612" s="2">
        <v>21190206</v>
      </c>
      <c r="E612" s="3" t="s">
        <v>649</v>
      </c>
      <c r="F612" s="2" t="s">
        <v>243</v>
      </c>
      <c r="G612" s="5">
        <v>920000</v>
      </c>
      <c r="H612" s="5">
        <v>1</v>
      </c>
      <c r="I612" s="5">
        <f t="shared" si="9"/>
        <v>920000</v>
      </c>
    </row>
    <row r="613" spans="2:9" ht="37.200000000000003" x14ac:dyDescent="0.25">
      <c r="B613" s="10" t="s">
        <v>814</v>
      </c>
      <c r="C613" s="10" t="s">
        <v>852</v>
      </c>
      <c r="D613" s="2">
        <v>21190207</v>
      </c>
      <c r="E613" s="3" t="s">
        <v>650</v>
      </c>
      <c r="F613" s="2" t="s">
        <v>243</v>
      </c>
      <c r="G613" s="5">
        <v>1100000</v>
      </c>
      <c r="H613" s="5">
        <v>1</v>
      </c>
      <c r="I613" s="5">
        <f t="shared" si="9"/>
        <v>1100000</v>
      </c>
    </row>
    <row r="614" spans="2:9" ht="37.200000000000003" x14ac:dyDescent="0.25">
      <c r="B614" s="10" t="s">
        <v>814</v>
      </c>
      <c r="C614" s="10" t="s">
        <v>852</v>
      </c>
      <c r="D614" s="2">
        <v>21190208</v>
      </c>
      <c r="E614" s="3" t="s">
        <v>651</v>
      </c>
      <c r="F614" s="2" t="s">
        <v>243</v>
      </c>
      <c r="G614" s="5">
        <v>1180000</v>
      </c>
      <c r="H614" s="5">
        <v>1</v>
      </c>
      <c r="I614" s="5">
        <f t="shared" si="9"/>
        <v>1180000</v>
      </c>
    </row>
    <row r="615" spans="2:9" ht="37.200000000000003" x14ac:dyDescent="0.25">
      <c r="B615" s="10" t="s">
        <v>814</v>
      </c>
      <c r="C615" s="10" t="s">
        <v>852</v>
      </c>
      <c r="D615" s="2">
        <v>21190209</v>
      </c>
      <c r="E615" s="3" t="s">
        <v>652</v>
      </c>
      <c r="F615" s="2" t="s">
        <v>243</v>
      </c>
      <c r="G615" s="5">
        <v>1350000</v>
      </c>
      <c r="H615" s="5">
        <v>1</v>
      </c>
      <c r="I615" s="5">
        <f t="shared" si="9"/>
        <v>1350000</v>
      </c>
    </row>
    <row r="616" spans="2:9" x14ac:dyDescent="0.25">
      <c r="B616" s="10" t="s">
        <v>814</v>
      </c>
      <c r="C616" s="10" t="s">
        <v>852</v>
      </c>
      <c r="D616" s="2">
        <v>21190301</v>
      </c>
      <c r="E616" s="3" t="s">
        <v>653</v>
      </c>
      <c r="F616" s="2" t="s">
        <v>242</v>
      </c>
      <c r="G616" s="5">
        <v>142500</v>
      </c>
      <c r="H616" s="5">
        <v>1</v>
      </c>
      <c r="I616" s="5">
        <f t="shared" si="9"/>
        <v>142500</v>
      </c>
    </row>
    <row r="617" spans="2:9" x14ac:dyDescent="0.25">
      <c r="B617" s="10" t="s">
        <v>814</v>
      </c>
      <c r="C617" s="10" t="s">
        <v>852</v>
      </c>
      <c r="D617" s="2">
        <v>21190401</v>
      </c>
      <c r="E617" s="3" t="s">
        <v>654</v>
      </c>
      <c r="F617" s="2" t="s">
        <v>242</v>
      </c>
      <c r="G617" s="5">
        <v>750</v>
      </c>
      <c r="H617" s="5">
        <v>1</v>
      </c>
      <c r="I617" s="5">
        <f t="shared" si="9"/>
        <v>750</v>
      </c>
    </row>
    <row r="618" spans="2:9" x14ac:dyDescent="0.25">
      <c r="B618" s="10" t="s">
        <v>814</v>
      </c>
      <c r="C618" s="10" t="s">
        <v>852</v>
      </c>
      <c r="D618" s="2">
        <v>21190402</v>
      </c>
      <c r="E618" s="3" t="s">
        <v>655</v>
      </c>
      <c r="F618" s="2" t="s">
        <v>242</v>
      </c>
      <c r="G618" s="5">
        <v>3100</v>
      </c>
      <c r="H618" s="5">
        <v>1</v>
      </c>
      <c r="I618" s="5">
        <f t="shared" si="9"/>
        <v>3100</v>
      </c>
    </row>
    <row r="619" spans="2:9" x14ac:dyDescent="0.25">
      <c r="B619" s="10" t="s">
        <v>814</v>
      </c>
      <c r="C619" s="10" t="s">
        <v>852</v>
      </c>
      <c r="D619" s="2">
        <v>21190403</v>
      </c>
      <c r="E619" s="3" t="s">
        <v>656</v>
      </c>
      <c r="F619" s="2" t="s">
        <v>242</v>
      </c>
      <c r="G619" s="5">
        <v>1160</v>
      </c>
      <c r="H619" s="5">
        <v>1</v>
      </c>
      <c r="I619" s="5">
        <f t="shared" si="9"/>
        <v>1160</v>
      </c>
    </row>
    <row r="620" spans="2:9" ht="37.200000000000003" x14ac:dyDescent="0.25">
      <c r="B620" s="10" t="s">
        <v>814</v>
      </c>
      <c r="C620" s="10" t="s">
        <v>852</v>
      </c>
      <c r="D620" s="2">
        <v>21190404</v>
      </c>
      <c r="E620" s="3" t="s">
        <v>657</v>
      </c>
      <c r="F620" s="2" t="s">
        <v>242</v>
      </c>
      <c r="G620" s="5">
        <v>2840</v>
      </c>
      <c r="H620" s="5">
        <v>1</v>
      </c>
      <c r="I620" s="5">
        <f t="shared" si="9"/>
        <v>2840</v>
      </c>
    </row>
    <row r="621" spans="2:9" ht="37.200000000000003" x14ac:dyDescent="0.25">
      <c r="B621" s="10" t="s">
        <v>814</v>
      </c>
      <c r="C621" s="10" t="s">
        <v>852</v>
      </c>
      <c r="D621" s="2">
        <v>21190405</v>
      </c>
      <c r="E621" s="3" t="s">
        <v>658</v>
      </c>
      <c r="F621" s="2" t="s">
        <v>242</v>
      </c>
      <c r="G621" s="5">
        <v>2740</v>
      </c>
      <c r="H621" s="5">
        <v>1</v>
      </c>
      <c r="I621" s="5">
        <f t="shared" si="9"/>
        <v>2740</v>
      </c>
    </row>
    <row r="622" spans="2:9" ht="37.200000000000003" x14ac:dyDescent="0.25">
      <c r="B622" s="10" t="s">
        <v>814</v>
      </c>
      <c r="C622" s="10" t="s">
        <v>852</v>
      </c>
      <c r="D622" s="2">
        <v>21190406</v>
      </c>
      <c r="E622" s="3" t="s">
        <v>659</v>
      </c>
      <c r="F622" s="2" t="s">
        <v>242</v>
      </c>
      <c r="G622" s="5">
        <v>5400</v>
      </c>
      <c r="H622" s="5">
        <v>1</v>
      </c>
      <c r="I622" s="5">
        <f t="shared" si="9"/>
        <v>5400</v>
      </c>
    </row>
    <row r="623" spans="2:9" x14ac:dyDescent="0.25">
      <c r="B623" s="10" t="s">
        <v>814</v>
      </c>
      <c r="C623" s="10" t="s">
        <v>852</v>
      </c>
      <c r="D623" s="2">
        <v>21190501</v>
      </c>
      <c r="E623" s="3" t="s">
        <v>660</v>
      </c>
      <c r="F623" s="2" t="s">
        <v>242</v>
      </c>
      <c r="G623" s="5">
        <v>419000</v>
      </c>
      <c r="H623" s="5">
        <v>1</v>
      </c>
      <c r="I623" s="5">
        <f t="shared" si="9"/>
        <v>419000</v>
      </c>
    </row>
    <row r="624" spans="2:9" x14ac:dyDescent="0.25">
      <c r="B624" s="10" t="s">
        <v>814</v>
      </c>
      <c r="C624" s="10" t="s">
        <v>852</v>
      </c>
      <c r="D624" s="2">
        <v>21190502</v>
      </c>
      <c r="E624" s="3" t="s">
        <v>661</v>
      </c>
      <c r="F624" s="2" t="s">
        <v>235</v>
      </c>
      <c r="G624" s="5">
        <v>220000</v>
      </c>
      <c r="H624" s="5">
        <v>1</v>
      </c>
      <c r="I624" s="5">
        <f t="shared" si="9"/>
        <v>220000</v>
      </c>
    </row>
    <row r="625" spans="2:9" x14ac:dyDescent="0.25">
      <c r="B625" s="10" t="s">
        <v>814</v>
      </c>
      <c r="C625" s="10" t="s">
        <v>852</v>
      </c>
      <c r="D625" s="2">
        <v>21190503</v>
      </c>
      <c r="E625" s="3" t="s">
        <v>662</v>
      </c>
      <c r="F625" s="2" t="s">
        <v>235</v>
      </c>
      <c r="G625" s="5">
        <v>9240</v>
      </c>
      <c r="H625" s="5">
        <v>1</v>
      </c>
      <c r="I625" s="5">
        <f t="shared" si="9"/>
        <v>9240</v>
      </c>
    </row>
    <row r="626" spans="2:9" x14ac:dyDescent="0.25">
      <c r="B626" s="10" t="s">
        <v>814</v>
      </c>
      <c r="C626" s="10" t="s">
        <v>852</v>
      </c>
      <c r="D626" s="2">
        <v>21190504</v>
      </c>
      <c r="E626" s="3" t="s">
        <v>663</v>
      </c>
      <c r="F626" s="2" t="s">
        <v>235</v>
      </c>
      <c r="G626" s="5">
        <v>237000</v>
      </c>
      <c r="H626" s="5">
        <v>1</v>
      </c>
      <c r="I626" s="5">
        <f t="shared" si="9"/>
        <v>237000</v>
      </c>
    </row>
    <row r="627" spans="2:9" x14ac:dyDescent="0.25">
      <c r="B627" s="10" t="s">
        <v>814</v>
      </c>
      <c r="C627" s="10" t="s">
        <v>852</v>
      </c>
      <c r="D627" s="2">
        <v>21190505</v>
      </c>
      <c r="E627" s="3" t="s">
        <v>664</v>
      </c>
      <c r="F627" s="2" t="s">
        <v>235</v>
      </c>
      <c r="G627" s="5">
        <v>6160</v>
      </c>
      <c r="H627" s="5">
        <v>1</v>
      </c>
      <c r="I627" s="5">
        <f t="shared" si="9"/>
        <v>6160</v>
      </c>
    </row>
    <row r="628" spans="2:9" x14ac:dyDescent="0.25">
      <c r="B628" s="10" t="s">
        <v>814</v>
      </c>
      <c r="C628" s="10" t="s">
        <v>852</v>
      </c>
      <c r="D628" s="2">
        <v>21190506</v>
      </c>
      <c r="E628" s="3" t="s">
        <v>665</v>
      </c>
      <c r="F628" s="2" t="s">
        <v>239</v>
      </c>
      <c r="G628" s="5">
        <v>44800</v>
      </c>
      <c r="H628" s="5">
        <v>1</v>
      </c>
      <c r="I628" s="5">
        <f t="shared" si="9"/>
        <v>44800</v>
      </c>
    </row>
    <row r="629" spans="2:9" x14ac:dyDescent="0.25">
      <c r="B629" s="10" t="s">
        <v>814</v>
      </c>
      <c r="C629" s="10" t="s">
        <v>852</v>
      </c>
      <c r="D629" s="2">
        <v>21190507</v>
      </c>
      <c r="E629" s="3" t="s">
        <v>666</v>
      </c>
      <c r="F629" s="2" t="s">
        <v>235</v>
      </c>
      <c r="G629" s="5">
        <v>18600</v>
      </c>
      <c r="H629" s="5">
        <v>1</v>
      </c>
      <c r="I629" s="5">
        <f t="shared" si="9"/>
        <v>18600</v>
      </c>
    </row>
    <row r="630" spans="2:9" x14ac:dyDescent="0.25">
      <c r="B630" s="10" t="s">
        <v>814</v>
      </c>
      <c r="C630" s="10" t="s">
        <v>852</v>
      </c>
      <c r="D630" s="2">
        <v>21190508</v>
      </c>
      <c r="E630" s="3" t="s">
        <v>667</v>
      </c>
      <c r="F630" s="2" t="s">
        <v>242</v>
      </c>
      <c r="G630" s="5">
        <v>240000</v>
      </c>
      <c r="H630" s="5">
        <v>1</v>
      </c>
      <c r="I630" s="5">
        <f t="shared" si="9"/>
        <v>240000</v>
      </c>
    </row>
    <row r="631" spans="2:9" x14ac:dyDescent="0.25">
      <c r="B631" s="10" t="s">
        <v>814</v>
      </c>
      <c r="C631" s="10" t="s">
        <v>852</v>
      </c>
      <c r="D631" s="2">
        <v>21191101</v>
      </c>
      <c r="E631" s="3" t="s">
        <v>668</v>
      </c>
      <c r="F631" s="2" t="s">
        <v>234</v>
      </c>
      <c r="G631" s="5">
        <v>2750</v>
      </c>
      <c r="H631" s="5">
        <v>1</v>
      </c>
      <c r="I631" s="5">
        <f t="shared" si="9"/>
        <v>2750</v>
      </c>
    </row>
    <row r="632" spans="2:9" x14ac:dyDescent="0.25">
      <c r="B632" s="10" t="s">
        <v>814</v>
      </c>
      <c r="C632" s="10" t="s">
        <v>852</v>
      </c>
      <c r="D632" s="2">
        <v>21191102</v>
      </c>
      <c r="E632" s="3" t="s">
        <v>669</v>
      </c>
      <c r="F632" s="2" t="s">
        <v>235</v>
      </c>
      <c r="G632" s="5">
        <v>161500</v>
      </c>
      <c r="H632" s="5">
        <v>1</v>
      </c>
      <c r="I632" s="5">
        <f t="shared" si="9"/>
        <v>161500</v>
      </c>
    </row>
    <row r="633" spans="2:9" x14ac:dyDescent="0.25">
      <c r="B633" s="10" t="s">
        <v>814</v>
      </c>
      <c r="C633" s="10" t="s">
        <v>852</v>
      </c>
      <c r="D633" s="2">
        <v>21191201</v>
      </c>
      <c r="E633" s="3" t="s">
        <v>670</v>
      </c>
      <c r="F633" s="2" t="s">
        <v>235</v>
      </c>
      <c r="G633" s="5">
        <v>14500000</v>
      </c>
      <c r="H633" s="5">
        <v>1</v>
      </c>
      <c r="I633" s="5">
        <f t="shared" si="9"/>
        <v>14500000</v>
      </c>
    </row>
    <row r="634" spans="2:9" x14ac:dyDescent="0.25">
      <c r="B634" s="10" t="s">
        <v>814</v>
      </c>
      <c r="C634" s="10" t="s">
        <v>852</v>
      </c>
      <c r="D634" s="2">
        <v>21191202</v>
      </c>
      <c r="E634" s="3" t="s">
        <v>671</v>
      </c>
      <c r="F634" s="2" t="s">
        <v>235</v>
      </c>
      <c r="G634" s="5">
        <v>17350000</v>
      </c>
      <c r="H634" s="5">
        <v>1</v>
      </c>
      <c r="I634" s="5">
        <f t="shared" si="9"/>
        <v>17350000</v>
      </c>
    </row>
    <row r="635" spans="2:9" x14ac:dyDescent="0.25">
      <c r="B635" s="10" t="s">
        <v>814</v>
      </c>
      <c r="C635" s="10" t="s">
        <v>852</v>
      </c>
      <c r="D635" s="2">
        <v>21191203</v>
      </c>
      <c r="E635" s="3" t="s">
        <v>672</v>
      </c>
      <c r="F635" s="2" t="s">
        <v>235</v>
      </c>
      <c r="G635" s="5">
        <v>25500000</v>
      </c>
      <c r="H635" s="5">
        <v>1</v>
      </c>
      <c r="I635" s="5">
        <f t="shared" si="9"/>
        <v>25500000</v>
      </c>
    </row>
    <row r="636" spans="2:9" x14ac:dyDescent="0.25">
      <c r="B636" s="10" t="s">
        <v>814</v>
      </c>
      <c r="C636" s="10" t="s">
        <v>852</v>
      </c>
      <c r="D636" s="2">
        <v>21191204</v>
      </c>
      <c r="E636" s="3" t="s">
        <v>673</v>
      </c>
      <c r="F636" s="2" t="s">
        <v>235</v>
      </c>
      <c r="G636" s="5">
        <v>34800000</v>
      </c>
      <c r="H636" s="5">
        <v>1</v>
      </c>
      <c r="I636" s="5">
        <f t="shared" si="9"/>
        <v>34800000</v>
      </c>
    </row>
    <row r="637" spans="2:9" x14ac:dyDescent="0.25">
      <c r="B637" s="10" t="s">
        <v>814</v>
      </c>
      <c r="C637" s="10" t="s">
        <v>852</v>
      </c>
      <c r="D637" s="2">
        <v>21191205</v>
      </c>
      <c r="E637" s="3" t="s">
        <v>674</v>
      </c>
      <c r="F637" s="2" t="s">
        <v>235</v>
      </c>
      <c r="G637" s="5">
        <v>47200000</v>
      </c>
      <c r="H637" s="5">
        <v>1</v>
      </c>
      <c r="I637" s="5">
        <f t="shared" si="9"/>
        <v>47200000</v>
      </c>
    </row>
    <row r="638" spans="2:9" x14ac:dyDescent="0.25">
      <c r="B638" s="10" t="s">
        <v>814</v>
      </c>
      <c r="C638" s="10" t="s">
        <v>852</v>
      </c>
      <c r="D638" s="2">
        <v>21191206</v>
      </c>
      <c r="E638" s="3" t="s">
        <v>675</v>
      </c>
      <c r="F638" s="2" t="s">
        <v>235</v>
      </c>
      <c r="G638" s="5">
        <v>55900000</v>
      </c>
      <c r="H638" s="5">
        <v>1</v>
      </c>
      <c r="I638" s="5">
        <f t="shared" si="9"/>
        <v>55900000</v>
      </c>
    </row>
    <row r="639" spans="2:9" ht="37.200000000000003" x14ac:dyDescent="0.25">
      <c r="B639" s="10" t="s">
        <v>815</v>
      </c>
      <c r="C639" s="10" t="s">
        <v>852</v>
      </c>
      <c r="D639" s="2">
        <v>21200101</v>
      </c>
      <c r="E639" s="3" t="s">
        <v>676</v>
      </c>
      <c r="F639" s="2" t="s">
        <v>249</v>
      </c>
      <c r="G639" s="5">
        <v>2020</v>
      </c>
      <c r="H639" s="5">
        <v>1</v>
      </c>
      <c r="I639" s="5">
        <f t="shared" si="9"/>
        <v>2020</v>
      </c>
    </row>
    <row r="640" spans="2:9" ht="37.200000000000003" x14ac:dyDescent="0.25">
      <c r="B640" s="10" t="s">
        <v>815</v>
      </c>
      <c r="C640" s="10" t="s">
        <v>852</v>
      </c>
      <c r="D640" s="2">
        <v>21200102</v>
      </c>
      <c r="E640" s="3" t="s">
        <v>677</v>
      </c>
      <c r="F640" s="2" t="s">
        <v>249</v>
      </c>
      <c r="G640" s="5">
        <v>1360</v>
      </c>
      <c r="H640" s="5">
        <v>1</v>
      </c>
      <c r="I640" s="5">
        <f t="shared" si="9"/>
        <v>1360</v>
      </c>
    </row>
    <row r="641" spans="2:9" ht="37.200000000000003" x14ac:dyDescent="0.25">
      <c r="B641" s="10" t="s">
        <v>815</v>
      </c>
      <c r="C641" s="10" t="s">
        <v>852</v>
      </c>
      <c r="D641" s="2">
        <v>21200103</v>
      </c>
      <c r="E641" s="3" t="s">
        <v>678</v>
      </c>
      <c r="F641" s="2" t="s">
        <v>249</v>
      </c>
      <c r="G641" s="5">
        <v>860</v>
      </c>
      <c r="H641" s="5">
        <v>1</v>
      </c>
      <c r="I641" s="5">
        <f t="shared" si="9"/>
        <v>860</v>
      </c>
    </row>
    <row r="642" spans="2:9" ht="37.200000000000003" x14ac:dyDescent="0.25">
      <c r="B642" s="10" t="s">
        <v>815</v>
      </c>
      <c r="C642" s="10" t="s">
        <v>852</v>
      </c>
      <c r="D642" s="2">
        <v>21200104</v>
      </c>
      <c r="E642" s="3" t="s">
        <v>679</v>
      </c>
      <c r="F642" s="2" t="s">
        <v>249</v>
      </c>
      <c r="G642" s="5">
        <v>705</v>
      </c>
      <c r="H642" s="5">
        <v>1</v>
      </c>
      <c r="I642" s="5">
        <f t="shared" si="9"/>
        <v>705</v>
      </c>
    </row>
    <row r="643" spans="2:9" ht="37.200000000000003" x14ac:dyDescent="0.25">
      <c r="B643" s="10" t="s">
        <v>815</v>
      </c>
      <c r="C643" s="10" t="s">
        <v>852</v>
      </c>
      <c r="D643" s="2">
        <v>21200105</v>
      </c>
      <c r="E643" s="3" t="s">
        <v>680</v>
      </c>
      <c r="F643" s="2" t="s">
        <v>249</v>
      </c>
      <c r="G643" s="5">
        <v>605</v>
      </c>
      <c r="H643" s="5">
        <v>1</v>
      </c>
      <c r="I643" s="5">
        <f t="shared" si="9"/>
        <v>605</v>
      </c>
    </row>
    <row r="644" spans="2:9" ht="37.200000000000003" x14ac:dyDescent="0.25">
      <c r="B644" s="10" t="s">
        <v>815</v>
      </c>
      <c r="C644" s="10" t="s">
        <v>852</v>
      </c>
      <c r="D644" s="2">
        <v>21200106</v>
      </c>
      <c r="E644" s="3" t="s">
        <v>681</v>
      </c>
      <c r="F644" s="2" t="s">
        <v>249</v>
      </c>
      <c r="G644" s="5">
        <v>505</v>
      </c>
      <c r="H644" s="5">
        <v>1</v>
      </c>
      <c r="I644" s="5">
        <f t="shared" si="9"/>
        <v>505</v>
      </c>
    </row>
    <row r="645" spans="2:9" ht="37.200000000000003" x14ac:dyDescent="0.25">
      <c r="B645" s="10" t="s">
        <v>815</v>
      </c>
      <c r="C645" s="10" t="s">
        <v>852</v>
      </c>
      <c r="D645" s="2">
        <v>21200201</v>
      </c>
      <c r="E645" s="3" t="s">
        <v>682</v>
      </c>
      <c r="F645" s="2" t="s">
        <v>249</v>
      </c>
      <c r="G645" s="5">
        <v>3410</v>
      </c>
      <c r="H645" s="5">
        <v>1</v>
      </c>
      <c r="I645" s="5">
        <f t="shared" ref="I645:I708" si="10">H645*G645</f>
        <v>3410</v>
      </c>
    </row>
    <row r="646" spans="2:9" ht="37.200000000000003" x14ac:dyDescent="0.25">
      <c r="B646" s="10" t="s">
        <v>815</v>
      </c>
      <c r="C646" s="10" t="s">
        <v>852</v>
      </c>
      <c r="D646" s="2">
        <v>21200202</v>
      </c>
      <c r="E646" s="3" t="s">
        <v>683</v>
      </c>
      <c r="F646" s="2" t="s">
        <v>249</v>
      </c>
      <c r="G646" s="5">
        <v>2390</v>
      </c>
      <c r="H646" s="5">
        <v>1</v>
      </c>
      <c r="I646" s="5">
        <f t="shared" si="10"/>
        <v>2390</v>
      </c>
    </row>
    <row r="647" spans="2:9" ht="37.200000000000003" x14ac:dyDescent="0.25">
      <c r="B647" s="10" t="s">
        <v>815</v>
      </c>
      <c r="C647" s="10" t="s">
        <v>852</v>
      </c>
      <c r="D647" s="2">
        <v>21200203</v>
      </c>
      <c r="E647" s="3" t="s">
        <v>684</v>
      </c>
      <c r="F647" s="2" t="s">
        <v>249</v>
      </c>
      <c r="G647" s="5">
        <v>1560</v>
      </c>
      <c r="H647" s="5">
        <v>1</v>
      </c>
      <c r="I647" s="5">
        <f t="shared" si="10"/>
        <v>1560</v>
      </c>
    </row>
    <row r="648" spans="2:9" ht="37.200000000000003" x14ac:dyDescent="0.25">
      <c r="B648" s="10" t="s">
        <v>815</v>
      </c>
      <c r="C648" s="10" t="s">
        <v>852</v>
      </c>
      <c r="D648" s="2">
        <v>21200204</v>
      </c>
      <c r="E648" s="3" t="s">
        <v>685</v>
      </c>
      <c r="F648" s="2" t="s">
        <v>249</v>
      </c>
      <c r="G648" s="5">
        <v>1260</v>
      </c>
      <c r="H648" s="5">
        <v>1</v>
      </c>
      <c r="I648" s="5">
        <f t="shared" si="10"/>
        <v>1260</v>
      </c>
    </row>
    <row r="649" spans="2:9" ht="37.200000000000003" x14ac:dyDescent="0.25">
      <c r="B649" s="10" t="s">
        <v>815</v>
      </c>
      <c r="C649" s="10" t="s">
        <v>852</v>
      </c>
      <c r="D649" s="2">
        <v>21200205</v>
      </c>
      <c r="E649" s="3" t="s">
        <v>686</v>
      </c>
      <c r="F649" s="2" t="s">
        <v>249</v>
      </c>
      <c r="G649" s="5">
        <v>1080</v>
      </c>
      <c r="H649" s="5">
        <v>1</v>
      </c>
      <c r="I649" s="5">
        <f t="shared" si="10"/>
        <v>1080</v>
      </c>
    </row>
    <row r="650" spans="2:9" ht="37.200000000000003" x14ac:dyDescent="0.25">
      <c r="B650" s="10" t="s">
        <v>815</v>
      </c>
      <c r="C650" s="10" t="s">
        <v>852</v>
      </c>
      <c r="D650" s="2">
        <v>21200206</v>
      </c>
      <c r="E650" s="3" t="s">
        <v>687</v>
      </c>
      <c r="F650" s="2" t="s">
        <v>249</v>
      </c>
      <c r="G650" s="5">
        <v>900</v>
      </c>
      <c r="H650" s="5">
        <v>1</v>
      </c>
      <c r="I650" s="5">
        <f t="shared" si="10"/>
        <v>900</v>
      </c>
    </row>
    <row r="651" spans="2:9" ht="37.200000000000003" x14ac:dyDescent="0.25">
      <c r="B651" s="10" t="s">
        <v>815</v>
      </c>
      <c r="C651" s="10" t="s">
        <v>852</v>
      </c>
      <c r="D651" s="2">
        <v>21200301</v>
      </c>
      <c r="E651" s="3" t="s">
        <v>688</v>
      </c>
      <c r="F651" s="2" t="s">
        <v>249</v>
      </c>
      <c r="G651" s="5">
        <v>960</v>
      </c>
      <c r="H651" s="5">
        <v>1</v>
      </c>
      <c r="I651" s="5">
        <f t="shared" si="10"/>
        <v>960</v>
      </c>
    </row>
    <row r="652" spans="2:9" ht="37.200000000000003" x14ac:dyDescent="0.25">
      <c r="B652" s="10" t="s">
        <v>815</v>
      </c>
      <c r="C652" s="10" t="s">
        <v>852</v>
      </c>
      <c r="D652" s="2">
        <v>21200302</v>
      </c>
      <c r="E652" s="3" t="s">
        <v>689</v>
      </c>
      <c r="F652" s="2" t="s">
        <v>249</v>
      </c>
      <c r="G652" s="5">
        <v>960</v>
      </c>
      <c r="H652" s="5">
        <v>1</v>
      </c>
      <c r="I652" s="5">
        <f t="shared" si="10"/>
        <v>960</v>
      </c>
    </row>
    <row r="653" spans="2:9" ht="37.200000000000003" x14ac:dyDescent="0.25">
      <c r="B653" s="10" t="s">
        <v>815</v>
      </c>
      <c r="C653" s="10" t="s">
        <v>852</v>
      </c>
      <c r="D653" s="2">
        <v>21200303</v>
      </c>
      <c r="E653" s="3" t="s">
        <v>690</v>
      </c>
      <c r="F653" s="2" t="s">
        <v>249</v>
      </c>
      <c r="G653" s="5">
        <v>638</v>
      </c>
      <c r="H653" s="5">
        <v>1</v>
      </c>
      <c r="I653" s="5">
        <f t="shared" si="10"/>
        <v>638</v>
      </c>
    </row>
    <row r="654" spans="2:9" ht="37.200000000000003" x14ac:dyDescent="0.25">
      <c r="B654" s="10" t="s">
        <v>815</v>
      </c>
      <c r="C654" s="10" t="s">
        <v>852</v>
      </c>
      <c r="D654" s="2">
        <v>21200304</v>
      </c>
      <c r="E654" s="3" t="s">
        <v>691</v>
      </c>
      <c r="F654" s="2" t="s">
        <v>249</v>
      </c>
      <c r="G654" s="5">
        <v>532</v>
      </c>
      <c r="H654" s="5">
        <v>1</v>
      </c>
      <c r="I654" s="5">
        <f t="shared" si="10"/>
        <v>532</v>
      </c>
    </row>
    <row r="655" spans="2:9" ht="37.200000000000003" x14ac:dyDescent="0.25">
      <c r="B655" s="10" t="s">
        <v>815</v>
      </c>
      <c r="C655" s="10" t="s">
        <v>852</v>
      </c>
      <c r="D655" s="2">
        <v>21200401</v>
      </c>
      <c r="E655" s="3" t="s">
        <v>692</v>
      </c>
      <c r="F655" s="2" t="s">
        <v>250</v>
      </c>
      <c r="G655" s="5">
        <v>10880</v>
      </c>
      <c r="H655" s="5">
        <v>1</v>
      </c>
      <c r="I655" s="5">
        <f t="shared" si="10"/>
        <v>10880</v>
      </c>
    </row>
    <row r="656" spans="2:9" ht="37.200000000000003" x14ac:dyDescent="0.25">
      <c r="B656" s="10" t="s">
        <v>815</v>
      </c>
      <c r="C656" s="10" t="s">
        <v>852</v>
      </c>
      <c r="D656" s="2">
        <v>21200402</v>
      </c>
      <c r="E656" s="3" t="s">
        <v>693</v>
      </c>
      <c r="F656" s="2" t="s">
        <v>250</v>
      </c>
      <c r="G656" s="5">
        <v>3060</v>
      </c>
      <c r="H656" s="5">
        <v>1</v>
      </c>
      <c r="I656" s="5">
        <f t="shared" si="10"/>
        <v>3060</v>
      </c>
    </row>
    <row r="657" spans="2:9" ht="37.200000000000003" x14ac:dyDescent="0.25">
      <c r="B657" s="10" t="s">
        <v>815</v>
      </c>
      <c r="C657" s="10" t="s">
        <v>852</v>
      </c>
      <c r="D657" s="2">
        <v>21200403</v>
      </c>
      <c r="E657" s="3" t="s">
        <v>694</v>
      </c>
      <c r="F657" s="2" t="s">
        <v>250</v>
      </c>
      <c r="G657" s="5">
        <v>2470</v>
      </c>
      <c r="H657" s="5">
        <v>1</v>
      </c>
      <c r="I657" s="5">
        <f t="shared" si="10"/>
        <v>2470</v>
      </c>
    </row>
    <row r="658" spans="2:9" ht="37.200000000000003" x14ac:dyDescent="0.25">
      <c r="B658" s="10" t="s">
        <v>815</v>
      </c>
      <c r="C658" s="10" t="s">
        <v>852</v>
      </c>
      <c r="D658" s="2">
        <v>21200404</v>
      </c>
      <c r="E658" s="3" t="s">
        <v>695</v>
      </c>
      <c r="F658" s="2" t="s">
        <v>250</v>
      </c>
      <c r="G658" s="5">
        <v>2200</v>
      </c>
      <c r="H658" s="5">
        <v>1</v>
      </c>
      <c r="I658" s="5">
        <f t="shared" si="10"/>
        <v>2200</v>
      </c>
    </row>
    <row r="659" spans="2:9" ht="37.200000000000003" x14ac:dyDescent="0.25">
      <c r="B659" s="10" t="s">
        <v>815</v>
      </c>
      <c r="C659" s="10" t="s">
        <v>852</v>
      </c>
      <c r="D659" s="2">
        <v>21200405</v>
      </c>
      <c r="E659" s="3" t="s">
        <v>696</v>
      </c>
      <c r="F659" s="2" t="s">
        <v>250</v>
      </c>
      <c r="G659" s="5">
        <v>2200</v>
      </c>
      <c r="H659" s="5">
        <v>1</v>
      </c>
      <c r="I659" s="5">
        <f t="shared" si="10"/>
        <v>2200</v>
      </c>
    </row>
    <row r="660" spans="2:9" ht="55.8" x14ac:dyDescent="0.25">
      <c r="B660" s="10" t="s">
        <v>816</v>
      </c>
      <c r="C660" s="10" t="s">
        <v>852</v>
      </c>
      <c r="D660" s="2">
        <v>21210201</v>
      </c>
      <c r="E660" s="3" t="s">
        <v>204</v>
      </c>
      <c r="F660" s="2" t="s">
        <v>251</v>
      </c>
      <c r="G660" s="5">
        <v>25860000</v>
      </c>
      <c r="H660" s="5">
        <v>1</v>
      </c>
      <c r="I660" s="5">
        <f t="shared" si="10"/>
        <v>25860000</v>
      </c>
    </row>
    <row r="661" spans="2:9" ht="37.200000000000003" x14ac:dyDescent="0.25">
      <c r="B661" s="10" t="s">
        <v>816</v>
      </c>
      <c r="C661" s="10" t="s">
        <v>852</v>
      </c>
      <c r="D661" s="2">
        <v>21210202</v>
      </c>
      <c r="E661" s="3" t="s">
        <v>697</v>
      </c>
      <c r="F661" s="2" t="s">
        <v>238</v>
      </c>
      <c r="G661" s="5">
        <v>30</v>
      </c>
      <c r="H661" s="5">
        <v>1</v>
      </c>
      <c r="I661" s="5">
        <f t="shared" si="10"/>
        <v>30</v>
      </c>
    </row>
    <row r="662" spans="2:9" x14ac:dyDescent="0.25">
      <c r="B662" s="10" t="s">
        <v>816</v>
      </c>
      <c r="C662" s="10" t="s">
        <v>852</v>
      </c>
      <c r="D662" s="2">
        <v>21210203</v>
      </c>
      <c r="E662" s="3" t="s">
        <v>698</v>
      </c>
      <c r="F662" s="2" t="s">
        <v>238</v>
      </c>
      <c r="G662" s="5">
        <v>50</v>
      </c>
      <c r="H662" s="5">
        <v>1</v>
      </c>
      <c r="I662" s="5">
        <f t="shared" si="10"/>
        <v>50</v>
      </c>
    </row>
    <row r="663" spans="2:9" x14ac:dyDescent="0.25">
      <c r="B663" s="10" t="s">
        <v>817</v>
      </c>
      <c r="C663" s="10" t="s">
        <v>852</v>
      </c>
      <c r="D663" s="2">
        <v>21220101</v>
      </c>
      <c r="E663" s="3" t="s">
        <v>699</v>
      </c>
      <c r="F663" s="2" t="s">
        <v>244</v>
      </c>
      <c r="G663" s="5">
        <v>75000000</v>
      </c>
      <c r="H663" s="5">
        <v>1</v>
      </c>
      <c r="I663" s="5">
        <f t="shared" si="10"/>
        <v>75000000</v>
      </c>
    </row>
    <row r="664" spans="2:9" ht="37.200000000000003" x14ac:dyDescent="0.25">
      <c r="B664" s="10" t="s">
        <v>817</v>
      </c>
      <c r="C664" s="10" t="s">
        <v>852</v>
      </c>
      <c r="D664" s="2">
        <v>21220201</v>
      </c>
      <c r="E664" s="3" t="s">
        <v>700</v>
      </c>
      <c r="F664" s="2" t="s">
        <v>247</v>
      </c>
      <c r="G664" s="5">
        <v>5200000000</v>
      </c>
      <c r="H664" s="5">
        <v>1</v>
      </c>
      <c r="I664" s="5">
        <f t="shared" si="10"/>
        <v>5200000000</v>
      </c>
    </row>
    <row r="665" spans="2:9" ht="37.200000000000003" x14ac:dyDescent="0.25">
      <c r="B665" s="10" t="s">
        <v>817</v>
      </c>
      <c r="C665" s="10" t="s">
        <v>852</v>
      </c>
      <c r="D665" s="2">
        <v>21220202</v>
      </c>
      <c r="E665" s="3" t="s">
        <v>701</v>
      </c>
      <c r="F665" s="2" t="s">
        <v>247</v>
      </c>
      <c r="G665" s="5">
        <v>5260000000</v>
      </c>
      <c r="H665" s="5">
        <v>1</v>
      </c>
      <c r="I665" s="5">
        <f t="shared" si="10"/>
        <v>5260000000</v>
      </c>
    </row>
    <row r="666" spans="2:9" ht="37.200000000000003" x14ac:dyDescent="0.25">
      <c r="B666" s="10" t="s">
        <v>817</v>
      </c>
      <c r="C666" s="10" t="s">
        <v>852</v>
      </c>
      <c r="D666" s="2">
        <v>21220203</v>
      </c>
      <c r="E666" s="3" t="s">
        <v>702</v>
      </c>
      <c r="F666" s="2" t="s">
        <v>247</v>
      </c>
      <c r="G666" s="5">
        <v>3750000000</v>
      </c>
      <c r="H666" s="5">
        <v>1</v>
      </c>
      <c r="I666" s="5">
        <f t="shared" si="10"/>
        <v>3750000000</v>
      </c>
    </row>
    <row r="667" spans="2:9" ht="37.200000000000003" x14ac:dyDescent="0.25">
      <c r="B667" s="10" t="s">
        <v>817</v>
      </c>
      <c r="C667" s="10" t="s">
        <v>852</v>
      </c>
      <c r="D667" s="2">
        <v>21220204</v>
      </c>
      <c r="E667" s="3" t="s">
        <v>703</v>
      </c>
      <c r="F667" s="2" t="s">
        <v>247</v>
      </c>
      <c r="G667" s="5">
        <v>3760000000</v>
      </c>
      <c r="H667" s="5">
        <v>1</v>
      </c>
      <c r="I667" s="5">
        <f t="shared" si="10"/>
        <v>3760000000</v>
      </c>
    </row>
    <row r="668" spans="2:9" x14ac:dyDescent="0.25">
      <c r="B668" s="10" t="s">
        <v>817</v>
      </c>
      <c r="C668" s="10" t="s">
        <v>852</v>
      </c>
      <c r="D668" s="2">
        <v>21220301</v>
      </c>
      <c r="E668" s="3" t="s">
        <v>704</v>
      </c>
      <c r="F668" s="2" t="s">
        <v>239</v>
      </c>
      <c r="G668" s="5">
        <v>60000</v>
      </c>
      <c r="H668" s="5">
        <v>1</v>
      </c>
      <c r="I668" s="5">
        <f t="shared" si="10"/>
        <v>60000</v>
      </c>
    </row>
    <row r="669" spans="2:9" x14ac:dyDescent="0.25">
      <c r="B669" s="10" t="s">
        <v>817</v>
      </c>
      <c r="C669" s="10" t="s">
        <v>852</v>
      </c>
      <c r="D669" s="2">
        <v>21220302</v>
      </c>
      <c r="E669" s="3" t="s">
        <v>705</v>
      </c>
      <c r="F669" s="2" t="s">
        <v>239</v>
      </c>
      <c r="G669" s="5">
        <v>65000</v>
      </c>
      <c r="H669" s="5">
        <v>1</v>
      </c>
      <c r="I669" s="5">
        <f t="shared" si="10"/>
        <v>65000</v>
      </c>
    </row>
    <row r="670" spans="2:9" x14ac:dyDescent="0.25">
      <c r="B670" s="10" t="s">
        <v>817</v>
      </c>
      <c r="C670" s="10" t="s">
        <v>852</v>
      </c>
      <c r="D670" s="2">
        <v>21220303</v>
      </c>
      <c r="E670" s="3" t="s">
        <v>706</v>
      </c>
      <c r="F670" s="2" t="s">
        <v>239</v>
      </c>
      <c r="G670" s="5">
        <v>70000</v>
      </c>
      <c r="H670" s="5">
        <v>1</v>
      </c>
      <c r="I670" s="5">
        <f t="shared" si="10"/>
        <v>70000</v>
      </c>
    </row>
    <row r="671" spans="2:9" x14ac:dyDescent="0.25">
      <c r="B671" s="10" t="s">
        <v>817</v>
      </c>
      <c r="C671" s="10" t="s">
        <v>852</v>
      </c>
      <c r="D671" s="2">
        <v>21220304</v>
      </c>
      <c r="E671" s="3" t="s">
        <v>707</v>
      </c>
      <c r="F671" s="2" t="s">
        <v>239</v>
      </c>
      <c r="G671" s="5">
        <v>60000</v>
      </c>
      <c r="H671" s="5">
        <v>1</v>
      </c>
      <c r="I671" s="5">
        <f t="shared" si="10"/>
        <v>60000</v>
      </c>
    </row>
    <row r="672" spans="2:9" x14ac:dyDescent="0.25">
      <c r="B672" s="10" t="s">
        <v>817</v>
      </c>
      <c r="C672" s="10" t="s">
        <v>852</v>
      </c>
      <c r="D672" s="2">
        <v>21220401</v>
      </c>
      <c r="E672" s="3" t="s">
        <v>708</v>
      </c>
      <c r="F672" s="2" t="s">
        <v>252</v>
      </c>
      <c r="G672" s="5">
        <v>5500000</v>
      </c>
      <c r="H672" s="5">
        <v>1</v>
      </c>
      <c r="I672" s="5">
        <f t="shared" si="10"/>
        <v>5500000</v>
      </c>
    </row>
    <row r="673" spans="2:9" x14ac:dyDescent="0.25">
      <c r="B673" s="10" t="s">
        <v>817</v>
      </c>
      <c r="C673" s="10" t="s">
        <v>852</v>
      </c>
      <c r="D673" s="2">
        <v>21220402</v>
      </c>
      <c r="E673" s="3" t="s">
        <v>709</v>
      </c>
      <c r="F673" s="2" t="s">
        <v>252</v>
      </c>
      <c r="G673" s="5">
        <v>13000000</v>
      </c>
      <c r="H673" s="5">
        <v>1</v>
      </c>
      <c r="I673" s="5">
        <f t="shared" si="10"/>
        <v>13000000</v>
      </c>
    </row>
    <row r="674" spans="2:9" x14ac:dyDescent="0.25">
      <c r="B674" s="10" t="s">
        <v>817</v>
      </c>
      <c r="C674" s="10" t="s">
        <v>852</v>
      </c>
      <c r="D674" s="2">
        <v>21220501</v>
      </c>
      <c r="E674" s="3" t="s">
        <v>710</v>
      </c>
      <c r="F674" s="2" t="s">
        <v>252</v>
      </c>
      <c r="G674" s="5">
        <v>1500000</v>
      </c>
      <c r="H674" s="5">
        <v>1</v>
      </c>
      <c r="I674" s="5">
        <f t="shared" si="10"/>
        <v>1500000</v>
      </c>
    </row>
    <row r="675" spans="2:9" ht="37.200000000000003" x14ac:dyDescent="0.25">
      <c r="B675" s="10" t="s">
        <v>818</v>
      </c>
      <c r="C675" s="10" t="s">
        <v>852</v>
      </c>
      <c r="D675" s="2">
        <v>21230101</v>
      </c>
      <c r="E675" s="3" t="s">
        <v>205</v>
      </c>
      <c r="F675" s="2" t="s">
        <v>251</v>
      </c>
      <c r="G675" s="5">
        <v>385260000</v>
      </c>
      <c r="H675" s="5">
        <v>1</v>
      </c>
      <c r="I675" s="5">
        <f t="shared" si="10"/>
        <v>385260000</v>
      </c>
    </row>
    <row r="676" spans="2:9" ht="37.200000000000003" x14ac:dyDescent="0.25">
      <c r="B676" s="10" t="s">
        <v>818</v>
      </c>
      <c r="C676" s="10" t="s">
        <v>852</v>
      </c>
      <c r="D676" s="2">
        <v>21230201</v>
      </c>
      <c r="E676" s="3" t="s">
        <v>206</v>
      </c>
      <c r="F676" s="2" t="s">
        <v>251</v>
      </c>
      <c r="G676" s="5">
        <v>76557000</v>
      </c>
      <c r="H676" s="5">
        <v>1</v>
      </c>
      <c r="I676" s="5">
        <f t="shared" si="10"/>
        <v>76557000</v>
      </c>
    </row>
    <row r="677" spans="2:9" ht="37.200000000000003" x14ac:dyDescent="0.25">
      <c r="B677" s="10" t="s">
        <v>818</v>
      </c>
      <c r="C677" s="10" t="s">
        <v>852</v>
      </c>
      <c r="D677" s="2">
        <v>21230301</v>
      </c>
      <c r="E677" s="3" t="s">
        <v>207</v>
      </c>
      <c r="F677" s="2" t="s">
        <v>251</v>
      </c>
      <c r="G677" s="5">
        <v>533290000</v>
      </c>
      <c r="H677" s="5">
        <v>1</v>
      </c>
      <c r="I677" s="5">
        <f t="shared" si="10"/>
        <v>533290000</v>
      </c>
    </row>
    <row r="678" spans="2:9" ht="37.200000000000003" x14ac:dyDescent="0.25">
      <c r="B678" s="10" t="s">
        <v>818</v>
      </c>
      <c r="C678" s="10" t="s">
        <v>852</v>
      </c>
      <c r="D678" s="2">
        <v>21230305</v>
      </c>
      <c r="E678" s="3" t="s">
        <v>711</v>
      </c>
      <c r="F678" s="2" t="s">
        <v>251</v>
      </c>
      <c r="G678" s="5">
        <v>437190000</v>
      </c>
      <c r="H678" s="5">
        <v>1</v>
      </c>
      <c r="I678" s="5">
        <f t="shared" si="10"/>
        <v>437190000</v>
      </c>
    </row>
    <row r="679" spans="2:9" ht="37.200000000000003" x14ac:dyDescent="0.25">
      <c r="B679" s="10" t="s">
        <v>818</v>
      </c>
      <c r="C679" s="10" t="s">
        <v>852</v>
      </c>
      <c r="D679" s="2">
        <v>21230401</v>
      </c>
      <c r="E679" s="3" t="s">
        <v>712</v>
      </c>
      <c r="F679" s="2" t="s">
        <v>251</v>
      </c>
      <c r="G679" s="5">
        <v>418170000</v>
      </c>
      <c r="H679" s="5">
        <v>1</v>
      </c>
      <c r="I679" s="5">
        <f t="shared" si="10"/>
        <v>418170000</v>
      </c>
    </row>
    <row r="680" spans="2:9" ht="37.200000000000003" x14ac:dyDescent="0.25">
      <c r="B680" s="10" t="s">
        <v>818</v>
      </c>
      <c r="C680" s="10" t="s">
        <v>852</v>
      </c>
      <c r="D680" s="2">
        <v>21230501</v>
      </c>
      <c r="E680" s="3" t="s">
        <v>208</v>
      </c>
      <c r="F680" s="2" t="s">
        <v>252</v>
      </c>
      <c r="G680" s="5">
        <v>10140000</v>
      </c>
      <c r="H680" s="5">
        <v>1</v>
      </c>
      <c r="I680" s="5">
        <f t="shared" si="10"/>
        <v>10140000</v>
      </c>
    </row>
    <row r="681" spans="2:9" x14ac:dyDescent="0.25">
      <c r="B681" s="10" t="s">
        <v>818</v>
      </c>
      <c r="C681" s="10" t="s">
        <v>852</v>
      </c>
      <c r="D681" s="2">
        <v>21230503</v>
      </c>
      <c r="E681" s="3" t="s">
        <v>713</v>
      </c>
      <c r="F681" s="2" t="s">
        <v>252</v>
      </c>
      <c r="G681" s="5">
        <v>4490000</v>
      </c>
      <c r="H681" s="5">
        <v>1</v>
      </c>
      <c r="I681" s="5">
        <f t="shared" si="10"/>
        <v>4490000</v>
      </c>
    </row>
    <row r="682" spans="2:9" ht="37.200000000000003" x14ac:dyDescent="0.25">
      <c r="B682" s="10" t="s">
        <v>818</v>
      </c>
      <c r="C682" s="10" t="s">
        <v>852</v>
      </c>
      <c r="D682" s="2">
        <v>21230504</v>
      </c>
      <c r="E682" s="3" t="s">
        <v>209</v>
      </c>
      <c r="F682" s="2" t="s">
        <v>252</v>
      </c>
      <c r="G682" s="5">
        <v>2640000</v>
      </c>
      <c r="H682" s="5">
        <v>1</v>
      </c>
      <c r="I682" s="5">
        <f t="shared" si="10"/>
        <v>2640000</v>
      </c>
    </row>
    <row r="683" spans="2:9" ht="37.200000000000003" x14ac:dyDescent="0.25">
      <c r="B683" s="10" t="s">
        <v>818</v>
      </c>
      <c r="C683" s="10" t="s">
        <v>852</v>
      </c>
      <c r="D683" s="2">
        <v>21230601</v>
      </c>
      <c r="E683" s="3" t="s">
        <v>714</v>
      </c>
      <c r="F683" s="2" t="s">
        <v>251</v>
      </c>
      <c r="G683" s="5">
        <v>429580000</v>
      </c>
      <c r="H683" s="5">
        <v>1</v>
      </c>
      <c r="I683" s="5">
        <f t="shared" si="10"/>
        <v>429580000</v>
      </c>
    </row>
    <row r="684" spans="2:9" ht="37.200000000000003" x14ac:dyDescent="0.25">
      <c r="B684" s="10" t="s">
        <v>818</v>
      </c>
      <c r="C684" s="10" t="s">
        <v>852</v>
      </c>
      <c r="D684" s="2">
        <v>21230701</v>
      </c>
      <c r="E684" s="3" t="s">
        <v>210</v>
      </c>
      <c r="F684" s="2" t="s">
        <v>247</v>
      </c>
      <c r="G684" s="5">
        <v>578250000</v>
      </c>
      <c r="H684" s="5">
        <v>1</v>
      </c>
      <c r="I684" s="5">
        <f t="shared" si="10"/>
        <v>578250000</v>
      </c>
    </row>
    <row r="685" spans="2:9" ht="37.200000000000003" x14ac:dyDescent="0.25">
      <c r="B685" s="10" t="s">
        <v>818</v>
      </c>
      <c r="C685" s="10" t="s">
        <v>852</v>
      </c>
      <c r="D685" s="2">
        <v>21230702</v>
      </c>
      <c r="E685" s="3" t="s">
        <v>211</v>
      </c>
      <c r="F685" s="2" t="s">
        <v>247</v>
      </c>
      <c r="G685" s="5">
        <v>256260000</v>
      </c>
      <c r="H685" s="5">
        <v>1</v>
      </c>
      <c r="I685" s="5">
        <f t="shared" si="10"/>
        <v>256260000</v>
      </c>
    </row>
    <row r="686" spans="2:9" x14ac:dyDescent="0.25">
      <c r="B686" s="10" t="s">
        <v>818</v>
      </c>
      <c r="C686" s="10" t="s">
        <v>852</v>
      </c>
      <c r="D686" s="2">
        <v>21230801</v>
      </c>
      <c r="E686" s="3" t="s">
        <v>715</v>
      </c>
      <c r="F686" s="2" t="s">
        <v>239</v>
      </c>
      <c r="G686" s="5">
        <v>1813000</v>
      </c>
      <c r="H686" s="5">
        <v>1</v>
      </c>
      <c r="I686" s="5">
        <f t="shared" si="10"/>
        <v>1813000</v>
      </c>
    </row>
    <row r="687" spans="2:9" ht="55.8" x14ac:dyDescent="0.25">
      <c r="B687" s="10" t="s">
        <v>818</v>
      </c>
      <c r="C687" s="10" t="s">
        <v>852</v>
      </c>
      <c r="D687" s="2">
        <v>21230901</v>
      </c>
      <c r="E687" s="3" t="s">
        <v>212</v>
      </c>
      <c r="F687" s="2" t="s">
        <v>251</v>
      </c>
      <c r="G687" s="5">
        <v>194700000</v>
      </c>
      <c r="H687" s="5">
        <v>1</v>
      </c>
      <c r="I687" s="5">
        <f t="shared" si="10"/>
        <v>194700000</v>
      </c>
    </row>
    <row r="688" spans="2:9" x14ac:dyDescent="0.25">
      <c r="B688" s="10" t="s">
        <v>818</v>
      </c>
      <c r="C688" s="10" t="s">
        <v>852</v>
      </c>
      <c r="D688" s="2">
        <v>21231001</v>
      </c>
      <c r="E688" s="3" t="s">
        <v>716</v>
      </c>
      <c r="F688" s="2" t="s">
        <v>251</v>
      </c>
      <c r="G688" s="5">
        <v>184748000</v>
      </c>
      <c r="H688" s="5">
        <v>1</v>
      </c>
      <c r="I688" s="5">
        <f t="shared" si="10"/>
        <v>184748000</v>
      </c>
    </row>
    <row r="689" spans="2:9" x14ac:dyDescent="0.25">
      <c r="B689" s="10" t="s">
        <v>818</v>
      </c>
      <c r="C689" s="10" t="s">
        <v>852</v>
      </c>
      <c r="D689" s="2">
        <v>21231101</v>
      </c>
      <c r="E689" s="3" t="s">
        <v>717</v>
      </c>
      <c r="F689" s="2" t="s">
        <v>247</v>
      </c>
      <c r="G689" s="5">
        <v>17240000</v>
      </c>
      <c r="H689" s="5">
        <v>1</v>
      </c>
      <c r="I689" s="5">
        <f t="shared" si="10"/>
        <v>17240000</v>
      </c>
    </row>
    <row r="690" spans="2:9" x14ac:dyDescent="0.25">
      <c r="B690" s="10" t="s">
        <v>818</v>
      </c>
      <c r="C690" s="10" t="s">
        <v>852</v>
      </c>
      <c r="D690" s="2">
        <v>21231201</v>
      </c>
      <c r="E690" s="3" t="s">
        <v>718</v>
      </c>
      <c r="F690" s="2" t="s">
        <v>251</v>
      </c>
      <c r="G690" s="5">
        <v>915270000</v>
      </c>
      <c r="H690" s="5">
        <v>1</v>
      </c>
      <c r="I690" s="5">
        <f t="shared" si="10"/>
        <v>915270000</v>
      </c>
    </row>
    <row r="691" spans="2:9" ht="37.200000000000003" x14ac:dyDescent="0.25">
      <c r="B691" s="10" t="s">
        <v>818</v>
      </c>
      <c r="C691" s="10" t="s">
        <v>852</v>
      </c>
      <c r="D691" s="2">
        <v>21231301</v>
      </c>
      <c r="E691" s="3" t="s">
        <v>719</v>
      </c>
      <c r="F691" s="2" t="s">
        <v>251</v>
      </c>
      <c r="G691" s="5">
        <v>49780000</v>
      </c>
      <c r="H691" s="5">
        <v>1</v>
      </c>
      <c r="I691" s="5">
        <f t="shared" si="10"/>
        <v>49780000</v>
      </c>
    </row>
    <row r="692" spans="2:9" x14ac:dyDescent="0.25">
      <c r="B692" s="10" t="s">
        <v>818</v>
      </c>
      <c r="C692" s="10" t="s">
        <v>852</v>
      </c>
      <c r="D692" s="2">
        <v>21231302</v>
      </c>
      <c r="E692" s="3" t="s">
        <v>720</v>
      </c>
      <c r="F692" s="2" t="s">
        <v>246</v>
      </c>
      <c r="G692" s="5">
        <v>79600</v>
      </c>
      <c r="H692" s="5">
        <v>1</v>
      </c>
      <c r="I692" s="5">
        <f t="shared" si="10"/>
        <v>79600</v>
      </c>
    </row>
    <row r="693" spans="2:9" x14ac:dyDescent="0.25">
      <c r="B693" s="10" t="s">
        <v>818</v>
      </c>
      <c r="C693" s="10" t="s">
        <v>852</v>
      </c>
      <c r="D693" s="2">
        <v>21231303</v>
      </c>
      <c r="E693" s="3" t="s">
        <v>721</v>
      </c>
      <c r="F693" s="2" t="s">
        <v>233</v>
      </c>
      <c r="G693" s="5">
        <v>66400</v>
      </c>
      <c r="H693" s="5">
        <v>1</v>
      </c>
      <c r="I693" s="5">
        <f t="shared" si="10"/>
        <v>66400</v>
      </c>
    </row>
    <row r="694" spans="2:9" ht="37.200000000000003" x14ac:dyDescent="0.25">
      <c r="B694" s="10" t="s">
        <v>818</v>
      </c>
      <c r="C694" s="10" t="s">
        <v>852</v>
      </c>
      <c r="D694" s="2">
        <v>21231304</v>
      </c>
      <c r="E694" s="3" t="s">
        <v>722</v>
      </c>
      <c r="F694" s="2" t="s">
        <v>251</v>
      </c>
      <c r="G694" s="5">
        <v>470910000</v>
      </c>
      <c r="H694" s="5">
        <v>1</v>
      </c>
      <c r="I694" s="5">
        <f t="shared" si="10"/>
        <v>470910000</v>
      </c>
    </row>
    <row r="695" spans="2:9" ht="37.200000000000003" x14ac:dyDescent="0.25">
      <c r="B695" s="10" t="s">
        <v>818</v>
      </c>
      <c r="C695" s="10" t="s">
        <v>852</v>
      </c>
      <c r="D695" s="2">
        <v>21231305</v>
      </c>
      <c r="E695" s="3" t="s">
        <v>723</v>
      </c>
      <c r="F695" s="2" t="s">
        <v>251</v>
      </c>
      <c r="G695" s="5">
        <v>667130000</v>
      </c>
      <c r="H695" s="5">
        <v>1</v>
      </c>
      <c r="I695" s="5">
        <f t="shared" si="10"/>
        <v>667130000</v>
      </c>
    </row>
    <row r="696" spans="2:9" ht="37.200000000000003" x14ac:dyDescent="0.25">
      <c r="B696" s="10" t="s">
        <v>818</v>
      </c>
      <c r="C696" s="10" t="s">
        <v>852</v>
      </c>
      <c r="D696" s="2">
        <v>21231306</v>
      </c>
      <c r="E696" s="3" t="s">
        <v>724</v>
      </c>
      <c r="F696" s="2" t="s">
        <v>233</v>
      </c>
      <c r="G696" s="5">
        <v>750000</v>
      </c>
      <c r="H696" s="5">
        <v>1</v>
      </c>
      <c r="I696" s="5">
        <f t="shared" si="10"/>
        <v>750000</v>
      </c>
    </row>
    <row r="697" spans="2:9" ht="37.200000000000003" x14ac:dyDescent="0.25">
      <c r="B697" s="10" t="s">
        <v>818</v>
      </c>
      <c r="C697" s="10" t="s">
        <v>852</v>
      </c>
      <c r="D697" s="2">
        <v>21231307</v>
      </c>
      <c r="E697" s="3" t="s">
        <v>725</v>
      </c>
      <c r="F697" s="2" t="s">
        <v>246</v>
      </c>
      <c r="G697" s="5">
        <v>1224000</v>
      </c>
      <c r="H697" s="5">
        <v>1</v>
      </c>
      <c r="I697" s="5">
        <f t="shared" si="10"/>
        <v>1224000</v>
      </c>
    </row>
    <row r="698" spans="2:9" x14ac:dyDescent="0.25">
      <c r="B698" s="10" t="s">
        <v>818</v>
      </c>
      <c r="C698" s="10" t="s">
        <v>852</v>
      </c>
      <c r="D698" s="2">
        <v>21231403</v>
      </c>
      <c r="E698" s="3" t="s">
        <v>726</v>
      </c>
      <c r="F698" s="2" t="s">
        <v>234</v>
      </c>
      <c r="G698" s="5">
        <v>273000</v>
      </c>
      <c r="H698" s="5">
        <v>1</v>
      </c>
      <c r="I698" s="5">
        <f t="shared" si="10"/>
        <v>273000</v>
      </c>
    </row>
    <row r="699" spans="2:9" x14ac:dyDescent="0.25">
      <c r="B699" s="10" t="s">
        <v>818</v>
      </c>
      <c r="C699" s="10" t="s">
        <v>852</v>
      </c>
      <c r="D699" s="2">
        <v>21231601</v>
      </c>
      <c r="E699" s="3" t="s">
        <v>727</v>
      </c>
      <c r="F699" s="2" t="s">
        <v>239</v>
      </c>
      <c r="G699" s="5">
        <v>886000</v>
      </c>
      <c r="H699" s="5">
        <v>1</v>
      </c>
      <c r="I699" s="5">
        <f t="shared" si="10"/>
        <v>886000</v>
      </c>
    </row>
    <row r="700" spans="2:9" ht="37.200000000000003" x14ac:dyDescent="0.25">
      <c r="B700" s="10" t="s">
        <v>818</v>
      </c>
      <c r="C700" s="10" t="s">
        <v>852</v>
      </c>
      <c r="D700" s="2">
        <v>21231701</v>
      </c>
      <c r="E700" s="3" t="s">
        <v>728</v>
      </c>
      <c r="F700" s="2" t="s">
        <v>233</v>
      </c>
      <c r="G700" s="5">
        <v>100000</v>
      </c>
      <c r="H700" s="5">
        <v>1</v>
      </c>
      <c r="I700" s="5">
        <f t="shared" si="10"/>
        <v>100000</v>
      </c>
    </row>
    <row r="701" spans="2:9" ht="37.200000000000003" x14ac:dyDescent="0.25">
      <c r="B701" s="10" t="s">
        <v>818</v>
      </c>
      <c r="C701" s="10" t="s">
        <v>852</v>
      </c>
      <c r="D701" s="2">
        <v>21231702</v>
      </c>
      <c r="E701" s="3" t="s">
        <v>729</v>
      </c>
      <c r="F701" s="2" t="s">
        <v>246</v>
      </c>
      <c r="G701" s="5">
        <v>161500</v>
      </c>
      <c r="H701" s="5">
        <v>1</v>
      </c>
      <c r="I701" s="5">
        <f t="shared" si="10"/>
        <v>161500</v>
      </c>
    </row>
    <row r="702" spans="2:9" x14ac:dyDescent="0.25">
      <c r="B702" s="10" t="s">
        <v>818</v>
      </c>
      <c r="C702" s="10" t="s">
        <v>852</v>
      </c>
      <c r="D702" s="2">
        <v>21231801</v>
      </c>
      <c r="E702" s="3" t="s">
        <v>730</v>
      </c>
      <c r="F702" s="2" t="s">
        <v>253</v>
      </c>
      <c r="G702" s="5">
        <v>7230000</v>
      </c>
      <c r="H702" s="5">
        <v>1</v>
      </c>
      <c r="I702" s="5">
        <f t="shared" si="10"/>
        <v>7230000</v>
      </c>
    </row>
    <row r="703" spans="2:9" ht="55.8" x14ac:dyDescent="0.25">
      <c r="B703" s="10" t="s">
        <v>819</v>
      </c>
      <c r="C703" s="10" t="s">
        <v>852</v>
      </c>
      <c r="D703" s="2">
        <v>21240101</v>
      </c>
      <c r="E703" s="3" t="s">
        <v>213</v>
      </c>
      <c r="F703" s="2" t="s">
        <v>232</v>
      </c>
      <c r="G703" s="5">
        <v>130000</v>
      </c>
      <c r="H703" s="5">
        <v>1</v>
      </c>
      <c r="I703" s="5">
        <f t="shared" si="10"/>
        <v>130000</v>
      </c>
    </row>
    <row r="704" spans="2:9" ht="37.200000000000003" x14ac:dyDescent="0.25">
      <c r="B704" s="10" t="s">
        <v>819</v>
      </c>
      <c r="C704" s="10" t="s">
        <v>852</v>
      </c>
      <c r="D704" s="2">
        <v>21240102</v>
      </c>
      <c r="E704" s="3" t="s">
        <v>214</v>
      </c>
      <c r="F704" s="2" t="s">
        <v>232</v>
      </c>
      <c r="G704" s="5">
        <v>12500</v>
      </c>
      <c r="H704" s="5">
        <v>1</v>
      </c>
      <c r="I704" s="5">
        <f t="shared" si="10"/>
        <v>12500</v>
      </c>
    </row>
    <row r="705" spans="2:9" ht="55.8" x14ac:dyDescent="0.25">
      <c r="B705" s="10" t="s">
        <v>819</v>
      </c>
      <c r="C705" s="10" t="s">
        <v>852</v>
      </c>
      <c r="D705" s="2">
        <v>21240103</v>
      </c>
      <c r="E705" s="3" t="s">
        <v>215</v>
      </c>
      <c r="F705" s="2" t="s">
        <v>232</v>
      </c>
      <c r="G705" s="5">
        <v>120000</v>
      </c>
      <c r="H705" s="5">
        <v>1</v>
      </c>
      <c r="I705" s="5">
        <f t="shared" si="10"/>
        <v>120000</v>
      </c>
    </row>
    <row r="706" spans="2:9" ht="37.200000000000003" x14ac:dyDescent="0.25">
      <c r="B706" s="10" t="s">
        <v>819</v>
      </c>
      <c r="C706" s="10" t="s">
        <v>852</v>
      </c>
      <c r="D706" s="2">
        <v>21240104</v>
      </c>
      <c r="E706" s="3" t="s">
        <v>216</v>
      </c>
      <c r="F706" s="2" t="s">
        <v>232</v>
      </c>
      <c r="G706" s="5">
        <v>12000</v>
      </c>
      <c r="H706" s="5">
        <v>1</v>
      </c>
      <c r="I706" s="5">
        <f t="shared" si="10"/>
        <v>12000</v>
      </c>
    </row>
    <row r="707" spans="2:9" ht="37.200000000000003" x14ac:dyDescent="0.25">
      <c r="B707" s="10" t="s">
        <v>819</v>
      </c>
      <c r="C707" s="10" t="s">
        <v>852</v>
      </c>
      <c r="D707" s="2">
        <v>21240201</v>
      </c>
      <c r="E707" s="3" t="s">
        <v>731</v>
      </c>
      <c r="F707" s="2" t="s">
        <v>232</v>
      </c>
      <c r="G707" s="5">
        <v>185000</v>
      </c>
      <c r="H707" s="5">
        <v>1</v>
      </c>
      <c r="I707" s="5">
        <f t="shared" si="10"/>
        <v>185000</v>
      </c>
    </row>
    <row r="708" spans="2:9" ht="37.200000000000003" x14ac:dyDescent="0.25">
      <c r="B708" s="10" t="s">
        <v>819</v>
      </c>
      <c r="C708" s="10" t="s">
        <v>852</v>
      </c>
      <c r="D708" s="2">
        <v>21240202</v>
      </c>
      <c r="E708" s="3" t="s">
        <v>732</v>
      </c>
      <c r="F708" s="2" t="s">
        <v>232</v>
      </c>
      <c r="G708" s="5">
        <v>220000</v>
      </c>
      <c r="H708" s="5">
        <v>1</v>
      </c>
      <c r="I708" s="5">
        <f t="shared" si="10"/>
        <v>220000</v>
      </c>
    </row>
    <row r="709" spans="2:9" ht="37.200000000000003" x14ac:dyDescent="0.25">
      <c r="B709" s="10" t="s">
        <v>819</v>
      </c>
      <c r="C709" s="10" t="s">
        <v>852</v>
      </c>
      <c r="D709" s="2">
        <v>21240203</v>
      </c>
      <c r="E709" s="3" t="s">
        <v>217</v>
      </c>
      <c r="F709" s="2" t="s">
        <v>232</v>
      </c>
      <c r="G709" s="5">
        <v>10000</v>
      </c>
      <c r="H709" s="5">
        <v>1</v>
      </c>
      <c r="I709" s="5">
        <f t="shared" ref="I709:I770" si="11">H709*G709</f>
        <v>10000</v>
      </c>
    </row>
    <row r="710" spans="2:9" ht="37.200000000000003" x14ac:dyDescent="0.25">
      <c r="B710" s="10" t="s">
        <v>819</v>
      </c>
      <c r="C710" s="10" t="s">
        <v>851</v>
      </c>
      <c r="D710" s="2">
        <v>21240204</v>
      </c>
      <c r="E710" s="3" t="s">
        <v>733</v>
      </c>
      <c r="F710" s="2" t="s">
        <v>232</v>
      </c>
      <c r="G710" s="5">
        <v>0</v>
      </c>
      <c r="H710" s="5">
        <v>1</v>
      </c>
      <c r="I710" s="5">
        <f t="shared" si="11"/>
        <v>0</v>
      </c>
    </row>
    <row r="711" spans="2:9" ht="37.200000000000003" x14ac:dyDescent="0.25">
      <c r="B711" s="10" t="s">
        <v>819</v>
      </c>
      <c r="C711" s="10" t="s">
        <v>851</v>
      </c>
      <c r="D711" s="2">
        <v>21240205</v>
      </c>
      <c r="E711" s="3" t="s">
        <v>734</v>
      </c>
      <c r="F711" s="2" t="s">
        <v>232</v>
      </c>
      <c r="G711" s="5">
        <v>0</v>
      </c>
      <c r="H711" s="5">
        <v>1</v>
      </c>
      <c r="I711" s="5">
        <f t="shared" si="11"/>
        <v>0</v>
      </c>
    </row>
    <row r="712" spans="2:9" ht="37.200000000000003" x14ac:dyDescent="0.25">
      <c r="B712" s="10" t="s">
        <v>819</v>
      </c>
      <c r="C712" s="10" t="s">
        <v>852</v>
      </c>
      <c r="D712" s="2">
        <v>21240301</v>
      </c>
      <c r="E712" s="3" t="s">
        <v>218</v>
      </c>
      <c r="F712" s="2" t="s">
        <v>232</v>
      </c>
      <c r="G712" s="5">
        <v>50000</v>
      </c>
      <c r="H712" s="5">
        <v>1</v>
      </c>
      <c r="I712" s="5">
        <f t="shared" si="11"/>
        <v>50000</v>
      </c>
    </row>
    <row r="713" spans="2:9" ht="37.200000000000003" x14ac:dyDescent="0.25">
      <c r="B713" s="10" t="s">
        <v>819</v>
      </c>
      <c r="C713" s="10" t="s">
        <v>852</v>
      </c>
      <c r="D713" s="2">
        <v>21240302</v>
      </c>
      <c r="E713" s="3" t="s">
        <v>219</v>
      </c>
      <c r="F713" s="2" t="s">
        <v>232</v>
      </c>
      <c r="G713" s="5">
        <v>6000</v>
      </c>
      <c r="H713" s="5">
        <v>1</v>
      </c>
      <c r="I713" s="5">
        <f t="shared" si="11"/>
        <v>6000</v>
      </c>
    </row>
    <row r="714" spans="2:9" ht="37.200000000000003" x14ac:dyDescent="0.25">
      <c r="B714" s="10" t="s">
        <v>819</v>
      </c>
      <c r="C714" s="10" t="s">
        <v>852</v>
      </c>
      <c r="D714" s="2">
        <v>21240401</v>
      </c>
      <c r="E714" s="3" t="s">
        <v>735</v>
      </c>
      <c r="F714" s="2" t="s">
        <v>232</v>
      </c>
      <c r="G714" s="5">
        <v>45000</v>
      </c>
      <c r="H714" s="5">
        <v>1</v>
      </c>
      <c r="I714" s="5">
        <f t="shared" si="11"/>
        <v>45000</v>
      </c>
    </row>
    <row r="715" spans="2:9" ht="37.200000000000003" x14ac:dyDescent="0.25">
      <c r="B715" s="10" t="s">
        <v>819</v>
      </c>
      <c r="C715" s="10" t="s">
        <v>852</v>
      </c>
      <c r="D715" s="2">
        <v>21240402</v>
      </c>
      <c r="E715" s="3" t="s">
        <v>220</v>
      </c>
      <c r="F715" s="2" t="s">
        <v>232</v>
      </c>
      <c r="G715" s="5">
        <v>8000</v>
      </c>
      <c r="H715" s="5">
        <v>1</v>
      </c>
      <c r="I715" s="5">
        <f t="shared" si="11"/>
        <v>8000</v>
      </c>
    </row>
    <row r="716" spans="2:9" ht="37.200000000000003" x14ac:dyDescent="0.25">
      <c r="B716" s="10" t="s">
        <v>819</v>
      </c>
      <c r="C716" s="10" t="s">
        <v>852</v>
      </c>
      <c r="D716" s="2">
        <v>21240501</v>
      </c>
      <c r="E716" s="3" t="s">
        <v>221</v>
      </c>
      <c r="F716" s="2" t="s">
        <v>232</v>
      </c>
      <c r="G716" s="5">
        <v>150000</v>
      </c>
      <c r="H716" s="5">
        <v>1</v>
      </c>
      <c r="I716" s="5">
        <f t="shared" si="11"/>
        <v>150000</v>
      </c>
    </row>
    <row r="717" spans="2:9" ht="37.200000000000003" x14ac:dyDescent="0.25">
      <c r="B717" s="10" t="s">
        <v>819</v>
      </c>
      <c r="C717" s="10" t="s">
        <v>852</v>
      </c>
      <c r="D717" s="2">
        <v>21240502</v>
      </c>
      <c r="E717" s="3" t="s">
        <v>222</v>
      </c>
      <c r="F717" s="2" t="s">
        <v>232</v>
      </c>
      <c r="G717" s="5">
        <v>70000</v>
      </c>
      <c r="H717" s="5">
        <v>1</v>
      </c>
      <c r="I717" s="5">
        <f t="shared" si="11"/>
        <v>70000</v>
      </c>
    </row>
    <row r="718" spans="2:9" ht="74.400000000000006" x14ac:dyDescent="0.25">
      <c r="B718" s="10" t="s">
        <v>819</v>
      </c>
      <c r="C718" s="10" t="s">
        <v>852</v>
      </c>
      <c r="D718" s="2">
        <v>21240601</v>
      </c>
      <c r="E718" s="3" t="s">
        <v>223</v>
      </c>
      <c r="F718" s="2" t="s">
        <v>232</v>
      </c>
      <c r="G718" s="5">
        <v>49000</v>
      </c>
      <c r="H718" s="5">
        <v>1</v>
      </c>
      <c r="I718" s="5">
        <f t="shared" si="11"/>
        <v>49000</v>
      </c>
    </row>
    <row r="719" spans="2:9" ht="55.8" x14ac:dyDescent="0.25">
      <c r="B719" s="10" t="s">
        <v>819</v>
      </c>
      <c r="C719" s="10" t="s">
        <v>852</v>
      </c>
      <c r="D719" s="2">
        <v>21240602</v>
      </c>
      <c r="E719" s="3" t="s">
        <v>224</v>
      </c>
      <c r="F719" s="2" t="s">
        <v>232</v>
      </c>
      <c r="G719" s="5">
        <v>250000</v>
      </c>
      <c r="H719" s="5">
        <v>1</v>
      </c>
      <c r="I719" s="5">
        <f t="shared" si="11"/>
        <v>250000</v>
      </c>
    </row>
    <row r="720" spans="2:9" x14ac:dyDescent="0.25">
      <c r="B720" s="10" t="s">
        <v>819</v>
      </c>
      <c r="C720" s="10" t="s">
        <v>852</v>
      </c>
      <c r="D720" s="2">
        <v>21240603</v>
      </c>
      <c r="E720" s="3" t="s">
        <v>736</v>
      </c>
      <c r="F720" s="2" t="s">
        <v>232</v>
      </c>
      <c r="G720" s="5">
        <v>10000</v>
      </c>
      <c r="H720" s="5">
        <v>1</v>
      </c>
      <c r="I720" s="5">
        <f t="shared" si="11"/>
        <v>10000</v>
      </c>
    </row>
    <row r="721" spans="2:9" ht="55.8" x14ac:dyDescent="0.25">
      <c r="B721" s="10" t="s">
        <v>819</v>
      </c>
      <c r="C721" s="10" t="s">
        <v>852</v>
      </c>
      <c r="D721" s="2">
        <v>21240701</v>
      </c>
      <c r="E721" s="3" t="s">
        <v>225</v>
      </c>
      <c r="F721" s="2" t="s">
        <v>232</v>
      </c>
      <c r="G721" s="5">
        <v>388000</v>
      </c>
      <c r="H721" s="5">
        <v>1</v>
      </c>
      <c r="I721" s="5">
        <f t="shared" si="11"/>
        <v>388000</v>
      </c>
    </row>
    <row r="722" spans="2:9" ht="55.8" x14ac:dyDescent="0.25">
      <c r="B722" s="10" t="s">
        <v>819</v>
      </c>
      <c r="C722" s="10" t="s">
        <v>852</v>
      </c>
      <c r="D722" s="2">
        <v>21240702</v>
      </c>
      <c r="E722" s="3" t="s">
        <v>226</v>
      </c>
      <c r="F722" s="2" t="s">
        <v>232</v>
      </c>
      <c r="G722" s="5">
        <v>290000</v>
      </c>
      <c r="H722" s="5">
        <v>1</v>
      </c>
      <c r="I722" s="5">
        <f t="shared" si="11"/>
        <v>290000</v>
      </c>
    </row>
    <row r="723" spans="2:9" ht="74.400000000000006" x14ac:dyDescent="0.25">
      <c r="B723" s="10" t="s">
        <v>819</v>
      </c>
      <c r="C723" s="10" t="s">
        <v>852</v>
      </c>
      <c r="D723" s="2">
        <v>21240703</v>
      </c>
      <c r="E723" s="3" t="s">
        <v>227</v>
      </c>
      <c r="F723" s="2" t="s">
        <v>232</v>
      </c>
      <c r="G723" s="5">
        <v>310000</v>
      </c>
      <c r="H723" s="5">
        <v>1</v>
      </c>
      <c r="I723" s="5">
        <f t="shared" si="11"/>
        <v>310000</v>
      </c>
    </row>
    <row r="724" spans="2:9" ht="74.400000000000006" x14ac:dyDescent="0.25">
      <c r="B724" s="10" t="s">
        <v>819</v>
      </c>
      <c r="C724" s="10" t="s">
        <v>851</v>
      </c>
      <c r="D724" s="2">
        <v>21240704</v>
      </c>
      <c r="E724" s="3" t="s">
        <v>228</v>
      </c>
      <c r="F724" s="2" t="s">
        <v>232</v>
      </c>
      <c r="G724" s="5">
        <v>0</v>
      </c>
      <c r="H724" s="5">
        <v>1</v>
      </c>
      <c r="I724" s="5">
        <f t="shared" si="11"/>
        <v>0</v>
      </c>
    </row>
    <row r="725" spans="2:9" ht="37.200000000000003" x14ac:dyDescent="0.25">
      <c r="B725" s="10" t="s">
        <v>819</v>
      </c>
      <c r="C725" s="10" t="s">
        <v>852</v>
      </c>
      <c r="D725" s="2">
        <v>21240705</v>
      </c>
      <c r="E725" s="3" t="s">
        <v>737</v>
      </c>
      <c r="F725" s="2" t="s">
        <v>232</v>
      </c>
      <c r="G725" s="5">
        <v>50000</v>
      </c>
      <c r="H725" s="5">
        <v>1</v>
      </c>
      <c r="I725" s="5">
        <f t="shared" si="11"/>
        <v>50000</v>
      </c>
    </row>
    <row r="726" spans="2:9" ht="55.8" x14ac:dyDescent="0.25">
      <c r="B726" s="10" t="s">
        <v>819</v>
      </c>
      <c r="C726" s="10" t="s">
        <v>852</v>
      </c>
      <c r="D726" s="2">
        <v>21240801</v>
      </c>
      <c r="E726" s="3" t="s">
        <v>229</v>
      </c>
      <c r="F726" s="2" t="s">
        <v>232</v>
      </c>
      <c r="G726" s="5">
        <v>370000</v>
      </c>
      <c r="H726" s="5">
        <v>1</v>
      </c>
      <c r="I726" s="5">
        <f t="shared" si="11"/>
        <v>370000</v>
      </c>
    </row>
    <row r="727" spans="2:9" ht="37.200000000000003" x14ac:dyDescent="0.25">
      <c r="B727" s="10" t="s">
        <v>819</v>
      </c>
      <c r="C727" s="10" t="s">
        <v>852</v>
      </c>
      <c r="D727" s="2">
        <v>21240802</v>
      </c>
      <c r="E727" s="3" t="s">
        <v>230</v>
      </c>
      <c r="F727" s="2" t="s">
        <v>232</v>
      </c>
      <c r="G727" s="5">
        <v>50000</v>
      </c>
      <c r="H727" s="5">
        <v>1</v>
      </c>
      <c r="I727" s="5">
        <f t="shared" si="11"/>
        <v>50000</v>
      </c>
    </row>
    <row r="728" spans="2:9" x14ac:dyDescent="0.25">
      <c r="B728" s="10" t="s">
        <v>820</v>
      </c>
      <c r="C728" s="10" t="s">
        <v>852</v>
      </c>
      <c r="D728" s="2">
        <v>21410101</v>
      </c>
      <c r="E728" s="3" t="s">
        <v>738</v>
      </c>
      <c r="F728" s="2" t="s">
        <v>234</v>
      </c>
      <c r="G728" s="5">
        <v>272000</v>
      </c>
      <c r="H728" s="5">
        <v>1</v>
      </c>
      <c r="I728" s="5">
        <f t="shared" si="11"/>
        <v>272000</v>
      </c>
    </row>
    <row r="729" spans="2:9" x14ac:dyDescent="0.25">
      <c r="B729" s="10" t="s">
        <v>820</v>
      </c>
      <c r="C729" s="10" t="s">
        <v>852</v>
      </c>
      <c r="D729" s="2">
        <v>21410102</v>
      </c>
      <c r="E729" s="3" t="s">
        <v>739</v>
      </c>
      <c r="F729" s="2" t="s">
        <v>234</v>
      </c>
      <c r="G729" s="5">
        <v>202000</v>
      </c>
      <c r="H729" s="5">
        <v>1</v>
      </c>
      <c r="I729" s="5">
        <f t="shared" si="11"/>
        <v>202000</v>
      </c>
    </row>
    <row r="730" spans="2:9" x14ac:dyDescent="0.25">
      <c r="B730" s="10" t="s">
        <v>820</v>
      </c>
      <c r="C730" s="10" t="s">
        <v>852</v>
      </c>
      <c r="D730" s="2">
        <v>21410201</v>
      </c>
      <c r="E730" s="3" t="s">
        <v>740</v>
      </c>
      <c r="F730" s="2" t="s">
        <v>234</v>
      </c>
      <c r="G730" s="5">
        <v>255000</v>
      </c>
      <c r="H730" s="5">
        <v>1</v>
      </c>
      <c r="I730" s="5">
        <f t="shared" si="11"/>
        <v>255000</v>
      </c>
    </row>
    <row r="731" spans="2:9" x14ac:dyDescent="0.25">
      <c r="B731" s="10" t="s">
        <v>820</v>
      </c>
      <c r="C731" s="10" t="s">
        <v>852</v>
      </c>
      <c r="D731" s="2">
        <v>21410202</v>
      </c>
      <c r="E731" s="3" t="s">
        <v>741</v>
      </c>
      <c r="F731" s="2" t="s">
        <v>234</v>
      </c>
      <c r="G731" s="5">
        <v>356500</v>
      </c>
      <c r="H731" s="5">
        <v>1</v>
      </c>
      <c r="I731" s="5">
        <f t="shared" si="11"/>
        <v>356500</v>
      </c>
    </row>
    <row r="732" spans="2:9" x14ac:dyDescent="0.25">
      <c r="B732" s="10" t="s">
        <v>820</v>
      </c>
      <c r="C732" s="10" t="s">
        <v>852</v>
      </c>
      <c r="D732" s="2">
        <v>21410301</v>
      </c>
      <c r="E732" s="3" t="s">
        <v>742</v>
      </c>
      <c r="F732" s="2" t="s">
        <v>234</v>
      </c>
      <c r="G732" s="5">
        <v>103500</v>
      </c>
      <c r="H732" s="5">
        <v>1</v>
      </c>
      <c r="I732" s="5">
        <f t="shared" si="11"/>
        <v>103500</v>
      </c>
    </row>
    <row r="733" spans="2:9" x14ac:dyDescent="0.25">
      <c r="B733" s="10" t="s">
        <v>820</v>
      </c>
      <c r="C733" s="10" t="s">
        <v>852</v>
      </c>
      <c r="D733" s="2">
        <v>21410302</v>
      </c>
      <c r="E733" s="3" t="s">
        <v>743</v>
      </c>
      <c r="F733" s="2" t="s">
        <v>234</v>
      </c>
      <c r="G733" s="5">
        <v>150000</v>
      </c>
      <c r="H733" s="5">
        <v>1</v>
      </c>
      <c r="I733" s="5">
        <f t="shared" si="11"/>
        <v>150000</v>
      </c>
    </row>
    <row r="734" spans="2:9" x14ac:dyDescent="0.25">
      <c r="B734" s="10" t="s">
        <v>820</v>
      </c>
      <c r="C734" s="10" t="s">
        <v>852</v>
      </c>
      <c r="D734" s="2">
        <v>21410303</v>
      </c>
      <c r="E734" s="3" t="s">
        <v>744</v>
      </c>
      <c r="F734" s="2" t="s">
        <v>234</v>
      </c>
      <c r="G734" s="5">
        <v>373500</v>
      </c>
      <c r="H734" s="5">
        <v>1</v>
      </c>
      <c r="I734" s="5">
        <f t="shared" si="11"/>
        <v>373500</v>
      </c>
    </row>
    <row r="735" spans="2:9" x14ac:dyDescent="0.25">
      <c r="B735" s="10" t="s">
        <v>820</v>
      </c>
      <c r="C735" s="10" t="s">
        <v>852</v>
      </c>
      <c r="D735" s="2">
        <v>21410304</v>
      </c>
      <c r="E735" s="3" t="s">
        <v>745</v>
      </c>
      <c r="F735" s="2" t="s">
        <v>234</v>
      </c>
      <c r="G735" s="5">
        <v>593500</v>
      </c>
      <c r="H735" s="5">
        <v>1</v>
      </c>
      <c r="I735" s="5">
        <f t="shared" si="11"/>
        <v>593500</v>
      </c>
    </row>
    <row r="736" spans="2:9" x14ac:dyDescent="0.25">
      <c r="B736" s="10" t="s">
        <v>820</v>
      </c>
      <c r="C736" s="10" t="s">
        <v>852</v>
      </c>
      <c r="D736" s="2">
        <v>21410305</v>
      </c>
      <c r="E736" s="3" t="s">
        <v>746</v>
      </c>
      <c r="F736" s="2" t="s">
        <v>234</v>
      </c>
      <c r="G736" s="5">
        <v>712000</v>
      </c>
      <c r="H736" s="5">
        <v>1</v>
      </c>
      <c r="I736" s="5">
        <f t="shared" si="11"/>
        <v>712000</v>
      </c>
    </row>
    <row r="737" spans="2:9" x14ac:dyDescent="0.25">
      <c r="B737" s="10" t="s">
        <v>820</v>
      </c>
      <c r="C737" s="10" t="s">
        <v>852</v>
      </c>
      <c r="D737" s="2">
        <v>21410306</v>
      </c>
      <c r="E737" s="3" t="s">
        <v>747</v>
      </c>
      <c r="F737" s="2" t="s">
        <v>234</v>
      </c>
      <c r="G737" s="5">
        <v>775000</v>
      </c>
      <c r="H737" s="5">
        <v>1</v>
      </c>
      <c r="I737" s="5">
        <f t="shared" si="11"/>
        <v>775000</v>
      </c>
    </row>
    <row r="738" spans="2:9" x14ac:dyDescent="0.25">
      <c r="B738" s="10" t="s">
        <v>820</v>
      </c>
      <c r="C738" s="10" t="s">
        <v>852</v>
      </c>
      <c r="D738" s="2">
        <v>21410307</v>
      </c>
      <c r="E738" s="3" t="s">
        <v>748</v>
      </c>
      <c r="F738" s="2" t="s">
        <v>234</v>
      </c>
      <c r="G738" s="5">
        <v>809500</v>
      </c>
      <c r="H738" s="5">
        <v>1</v>
      </c>
      <c r="I738" s="5">
        <f t="shared" si="11"/>
        <v>809500</v>
      </c>
    </row>
    <row r="739" spans="2:9" x14ac:dyDescent="0.25">
      <c r="B739" s="10" t="s">
        <v>820</v>
      </c>
      <c r="C739" s="10" t="s">
        <v>852</v>
      </c>
      <c r="D739" s="2">
        <v>21410308</v>
      </c>
      <c r="E739" s="3" t="s">
        <v>749</v>
      </c>
      <c r="F739" s="2" t="s">
        <v>234</v>
      </c>
      <c r="G739" s="5">
        <v>182500</v>
      </c>
      <c r="H739" s="5">
        <v>1</v>
      </c>
      <c r="I739" s="5">
        <f t="shared" si="11"/>
        <v>182500</v>
      </c>
    </row>
    <row r="740" spans="2:9" x14ac:dyDescent="0.25">
      <c r="B740" s="10" t="s">
        <v>820</v>
      </c>
      <c r="C740" s="10" t="s">
        <v>852</v>
      </c>
      <c r="D740" s="2">
        <v>21410309</v>
      </c>
      <c r="E740" s="3" t="s">
        <v>750</v>
      </c>
      <c r="F740" s="2" t="s">
        <v>234</v>
      </c>
      <c r="G740" s="5">
        <v>189500</v>
      </c>
      <c r="H740" s="5">
        <v>1</v>
      </c>
      <c r="I740" s="5">
        <f t="shared" si="11"/>
        <v>189500</v>
      </c>
    </row>
    <row r="741" spans="2:9" x14ac:dyDescent="0.25">
      <c r="B741" s="10" t="s">
        <v>820</v>
      </c>
      <c r="C741" s="10" t="s">
        <v>852</v>
      </c>
      <c r="D741" s="2">
        <v>21410310</v>
      </c>
      <c r="E741" s="3" t="s">
        <v>751</v>
      </c>
      <c r="F741" s="2" t="s">
        <v>234</v>
      </c>
      <c r="G741" s="5">
        <v>316000</v>
      </c>
      <c r="H741" s="5">
        <v>1</v>
      </c>
      <c r="I741" s="5">
        <f t="shared" si="11"/>
        <v>316000</v>
      </c>
    </row>
    <row r="742" spans="2:9" x14ac:dyDescent="0.25">
      <c r="B742" s="10" t="s">
        <v>820</v>
      </c>
      <c r="C742" s="10" t="s">
        <v>852</v>
      </c>
      <c r="D742" s="2">
        <v>21410311</v>
      </c>
      <c r="E742" s="3" t="s">
        <v>752</v>
      </c>
      <c r="F742" s="2" t="s">
        <v>234</v>
      </c>
      <c r="G742" s="5">
        <v>343500</v>
      </c>
      <c r="H742" s="5">
        <v>1</v>
      </c>
      <c r="I742" s="5">
        <f t="shared" si="11"/>
        <v>343500</v>
      </c>
    </row>
    <row r="743" spans="2:9" x14ac:dyDescent="0.25">
      <c r="B743" s="10" t="s">
        <v>820</v>
      </c>
      <c r="C743" s="10" t="s">
        <v>852</v>
      </c>
      <c r="D743" s="2">
        <v>21410401</v>
      </c>
      <c r="E743" s="3" t="s">
        <v>753</v>
      </c>
      <c r="F743" s="2" t="s">
        <v>234</v>
      </c>
      <c r="G743" s="5">
        <v>301500</v>
      </c>
      <c r="H743" s="5">
        <v>1</v>
      </c>
      <c r="I743" s="5">
        <f t="shared" si="11"/>
        <v>301500</v>
      </c>
    </row>
    <row r="744" spans="2:9" x14ac:dyDescent="0.25">
      <c r="B744" s="10" t="s">
        <v>820</v>
      </c>
      <c r="C744" s="10" t="s">
        <v>852</v>
      </c>
      <c r="D744" s="2">
        <v>21410404</v>
      </c>
      <c r="E744" s="3" t="s">
        <v>754</v>
      </c>
      <c r="F744" s="2" t="s">
        <v>234</v>
      </c>
      <c r="G744" s="5">
        <v>396500</v>
      </c>
      <c r="H744" s="5">
        <v>1</v>
      </c>
      <c r="I744" s="5">
        <f t="shared" si="11"/>
        <v>396500</v>
      </c>
    </row>
    <row r="745" spans="2:9" x14ac:dyDescent="0.25">
      <c r="B745" s="10" t="s">
        <v>820</v>
      </c>
      <c r="C745" s="10" t="s">
        <v>852</v>
      </c>
      <c r="D745" s="2">
        <v>21410405</v>
      </c>
      <c r="E745" s="3" t="s">
        <v>755</v>
      </c>
      <c r="F745" s="2" t="s">
        <v>234</v>
      </c>
      <c r="G745" s="5">
        <v>576500</v>
      </c>
      <c r="H745" s="5">
        <v>1</v>
      </c>
      <c r="I745" s="5">
        <f t="shared" si="11"/>
        <v>576500</v>
      </c>
    </row>
    <row r="746" spans="2:9" x14ac:dyDescent="0.25">
      <c r="B746" s="10" t="s">
        <v>820</v>
      </c>
      <c r="C746" s="10" t="s">
        <v>852</v>
      </c>
      <c r="D746" s="2">
        <v>21410406</v>
      </c>
      <c r="E746" s="3" t="s">
        <v>756</v>
      </c>
      <c r="F746" s="2" t="s">
        <v>234</v>
      </c>
      <c r="G746" s="5">
        <v>626500</v>
      </c>
      <c r="H746" s="5">
        <v>1</v>
      </c>
      <c r="I746" s="5">
        <f t="shared" si="11"/>
        <v>626500</v>
      </c>
    </row>
    <row r="747" spans="2:9" x14ac:dyDescent="0.25">
      <c r="B747" s="10" t="s">
        <v>820</v>
      </c>
      <c r="C747" s="10" t="s">
        <v>852</v>
      </c>
      <c r="D747" s="2">
        <v>21410407</v>
      </c>
      <c r="E747" s="3" t="s">
        <v>757</v>
      </c>
      <c r="F747" s="2" t="s">
        <v>234</v>
      </c>
      <c r="G747" s="5">
        <v>726500</v>
      </c>
      <c r="H747" s="5">
        <v>1</v>
      </c>
      <c r="I747" s="5">
        <f t="shared" si="11"/>
        <v>726500</v>
      </c>
    </row>
    <row r="748" spans="2:9" x14ac:dyDescent="0.25">
      <c r="B748" s="10" t="s">
        <v>820</v>
      </c>
      <c r="C748" s="10" t="s">
        <v>852</v>
      </c>
      <c r="D748" s="2">
        <v>21410501</v>
      </c>
      <c r="E748" s="3" t="s">
        <v>758</v>
      </c>
      <c r="F748" s="2" t="s">
        <v>244</v>
      </c>
      <c r="G748" s="5">
        <v>1824000</v>
      </c>
      <c r="H748" s="5">
        <v>1</v>
      </c>
      <c r="I748" s="5">
        <f t="shared" si="11"/>
        <v>1824000</v>
      </c>
    </row>
    <row r="749" spans="2:9" x14ac:dyDescent="0.25">
      <c r="B749" s="10" t="s">
        <v>820</v>
      </c>
      <c r="C749" s="10" t="s">
        <v>852</v>
      </c>
      <c r="D749" s="2">
        <v>21410502</v>
      </c>
      <c r="E749" s="3" t="s">
        <v>759</v>
      </c>
      <c r="F749" s="2" t="s">
        <v>244</v>
      </c>
      <c r="G749" s="5">
        <v>1481000</v>
      </c>
      <c r="H749" s="5">
        <v>1</v>
      </c>
      <c r="I749" s="5">
        <f t="shared" si="11"/>
        <v>1481000</v>
      </c>
    </row>
    <row r="750" spans="2:9" x14ac:dyDescent="0.25">
      <c r="B750" s="10" t="s">
        <v>820</v>
      </c>
      <c r="C750" s="10" t="s">
        <v>852</v>
      </c>
      <c r="D750" s="2">
        <v>21410503</v>
      </c>
      <c r="E750" s="3" t="s">
        <v>760</v>
      </c>
      <c r="F750" s="2" t="s">
        <v>244</v>
      </c>
      <c r="G750" s="5">
        <v>1814000</v>
      </c>
      <c r="H750" s="5">
        <v>1</v>
      </c>
      <c r="I750" s="5">
        <f t="shared" si="11"/>
        <v>1814000</v>
      </c>
    </row>
    <row r="751" spans="2:9" x14ac:dyDescent="0.25">
      <c r="B751" s="10" t="s">
        <v>820</v>
      </c>
      <c r="C751" s="10" t="s">
        <v>852</v>
      </c>
      <c r="D751" s="2">
        <v>21410504</v>
      </c>
      <c r="E751" s="3" t="s">
        <v>761</v>
      </c>
      <c r="F751" s="2" t="s">
        <v>244</v>
      </c>
      <c r="G751" s="5">
        <v>1471000</v>
      </c>
      <c r="H751" s="5">
        <v>1</v>
      </c>
      <c r="I751" s="5">
        <f t="shared" si="11"/>
        <v>1471000</v>
      </c>
    </row>
    <row r="752" spans="2:9" x14ac:dyDescent="0.25">
      <c r="B752" s="10" t="s">
        <v>820</v>
      </c>
      <c r="C752" s="10" t="s">
        <v>852</v>
      </c>
      <c r="D752" s="2">
        <v>21410505</v>
      </c>
      <c r="E752" s="3" t="s">
        <v>762</v>
      </c>
      <c r="F752" s="2" t="s">
        <v>244</v>
      </c>
      <c r="G752" s="5">
        <v>1824000</v>
      </c>
      <c r="H752" s="5">
        <v>1</v>
      </c>
      <c r="I752" s="5">
        <f t="shared" si="11"/>
        <v>1824000</v>
      </c>
    </row>
    <row r="753" spans="2:9" x14ac:dyDescent="0.25">
      <c r="B753" s="10" t="s">
        <v>820</v>
      </c>
      <c r="C753" s="10" t="s">
        <v>852</v>
      </c>
      <c r="D753" s="2">
        <v>21410506</v>
      </c>
      <c r="E753" s="3" t="s">
        <v>763</v>
      </c>
      <c r="F753" s="2" t="s">
        <v>244</v>
      </c>
      <c r="G753" s="5">
        <v>1481000</v>
      </c>
      <c r="H753" s="5">
        <v>1</v>
      </c>
      <c r="I753" s="5">
        <f t="shared" si="11"/>
        <v>1481000</v>
      </c>
    </row>
    <row r="754" spans="2:9" x14ac:dyDescent="0.25">
      <c r="B754" s="10" t="s">
        <v>820</v>
      </c>
      <c r="C754" s="10" t="s">
        <v>852</v>
      </c>
      <c r="D754" s="2">
        <v>21410601</v>
      </c>
      <c r="E754" s="3" t="s">
        <v>764</v>
      </c>
      <c r="F754" s="2" t="s">
        <v>242</v>
      </c>
      <c r="G754" s="5">
        <v>85500</v>
      </c>
      <c r="H754" s="5">
        <v>1</v>
      </c>
      <c r="I754" s="5">
        <f t="shared" si="11"/>
        <v>85500</v>
      </c>
    </row>
    <row r="755" spans="2:9" x14ac:dyDescent="0.25">
      <c r="B755" s="10" t="s">
        <v>820</v>
      </c>
      <c r="C755" s="10" t="s">
        <v>852</v>
      </c>
      <c r="D755" s="2">
        <v>21410602</v>
      </c>
      <c r="E755" s="3" t="s">
        <v>765</v>
      </c>
      <c r="F755" s="2" t="s">
        <v>235</v>
      </c>
      <c r="G755" s="5">
        <v>7290</v>
      </c>
      <c r="H755" s="5">
        <v>1</v>
      </c>
      <c r="I755" s="5">
        <f t="shared" si="11"/>
        <v>7290</v>
      </c>
    </row>
    <row r="756" spans="2:9" x14ac:dyDescent="0.25">
      <c r="B756" s="10" t="s">
        <v>820</v>
      </c>
      <c r="C756" s="10" t="s">
        <v>852</v>
      </c>
      <c r="D756" s="2">
        <v>21410603</v>
      </c>
      <c r="E756" s="3" t="s">
        <v>766</v>
      </c>
      <c r="F756" s="2" t="s">
        <v>239</v>
      </c>
      <c r="G756" s="5">
        <v>26100</v>
      </c>
      <c r="H756" s="5">
        <v>1</v>
      </c>
      <c r="I756" s="5">
        <f t="shared" si="11"/>
        <v>26100</v>
      </c>
    </row>
    <row r="757" spans="2:9" x14ac:dyDescent="0.25">
      <c r="B757" s="10" t="s">
        <v>820</v>
      </c>
      <c r="C757" s="10" t="s">
        <v>852</v>
      </c>
      <c r="D757" s="2">
        <v>21410701</v>
      </c>
      <c r="E757" s="3" t="s">
        <v>767</v>
      </c>
      <c r="F757" s="2" t="s">
        <v>242</v>
      </c>
      <c r="G757" s="5">
        <v>40600</v>
      </c>
      <c r="H757" s="5">
        <v>1</v>
      </c>
      <c r="I757" s="5">
        <f t="shared" si="11"/>
        <v>40600</v>
      </c>
    </row>
    <row r="758" spans="2:9" x14ac:dyDescent="0.25">
      <c r="B758" s="10" t="s">
        <v>820</v>
      </c>
      <c r="C758" s="10" t="s">
        <v>852</v>
      </c>
      <c r="D758" s="2">
        <v>21410702</v>
      </c>
      <c r="E758" s="3" t="s">
        <v>768</v>
      </c>
      <c r="F758" s="2" t="s">
        <v>242</v>
      </c>
      <c r="G758" s="5">
        <v>84500</v>
      </c>
      <c r="H758" s="5">
        <v>1</v>
      </c>
      <c r="I758" s="5">
        <f t="shared" si="11"/>
        <v>84500</v>
      </c>
    </row>
    <row r="759" spans="2:9" x14ac:dyDescent="0.25">
      <c r="B759" s="10" t="s">
        <v>820</v>
      </c>
      <c r="C759" s="10" t="s">
        <v>852</v>
      </c>
      <c r="D759" s="2">
        <v>21410703</v>
      </c>
      <c r="E759" s="3" t="s">
        <v>769</v>
      </c>
      <c r="F759" s="2" t="s">
        <v>242</v>
      </c>
      <c r="G759" s="5">
        <v>43800</v>
      </c>
      <c r="H759" s="5">
        <v>1</v>
      </c>
      <c r="I759" s="5">
        <f t="shared" si="11"/>
        <v>43800</v>
      </c>
    </row>
    <row r="760" spans="2:9" x14ac:dyDescent="0.25">
      <c r="B760" s="10" t="s">
        <v>820</v>
      </c>
      <c r="C760" s="10" t="s">
        <v>852</v>
      </c>
      <c r="D760" s="2">
        <v>21410704</v>
      </c>
      <c r="E760" s="3" t="s">
        <v>770</v>
      </c>
      <c r="F760" s="2" t="s">
        <v>242</v>
      </c>
      <c r="G760" s="5">
        <v>43800</v>
      </c>
      <c r="H760" s="5">
        <v>1</v>
      </c>
      <c r="I760" s="5">
        <f t="shared" si="11"/>
        <v>43800</v>
      </c>
    </row>
    <row r="761" spans="2:9" x14ac:dyDescent="0.25">
      <c r="B761" s="10" t="s">
        <v>820</v>
      </c>
      <c r="C761" s="10" t="s">
        <v>852</v>
      </c>
      <c r="D761" s="2">
        <v>21410705</v>
      </c>
      <c r="E761" s="3" t="s">
        <v>771</v>
      </c>
      <c r="F761" s="2" t="s">
        <v>242</v>
      </c>
      <c r="G761" s="5">
        <v>43800</v>
      </c>
      <c r="H761" s="5">
        <v>1</v>
      </c>
      <c r="I761" s="5">
        <f t="shared" si="11"/>
        <v>43800</v>
      </c>
    </row>
    <row r="762" spans="2:9" x14ac:dyDescent="0.25">
      <c r="B762" s="10" t="s">
        <v>820</v>
      </c>
      <c r="C762" s="10" t="s">
        <v>852</v>
      </c>
      <c r="D762" s="2">
        <v>21410706</v>
      </c>
      <c r="E762" s="3" t="s">
        <v>772</v>
      </c>
      <c r="F762" s="2" t="s">
        <v>242</v>
      </c>
      <c r="G762" s="5">
        <v>44000</v>
      </c>
      <c r="H762" s="5">
        <v>1</v>
      </c>
      <c r="I762" s="5">
        <f t="shared" si="11"/>
        <v>44000</v>
      </c>
    </row>
    <row r="763" spans="2:9" x14ac:dyDescent="0.25">
      <c r="B763" s="10" t="s">
        <v>820</v>
      </c>
      <c r="C763" s="10" t="s">
        <v>852</v>
      </c>
      <c r="D763" s="2">
        <v>21410707</v>
      </c>
      <c r="E763" s="3" t="s">
        <v>773</v>
      </c>
      <c r="F763" s="2" t="s">
        <v>242</v>
      </c>
      <c r="G763" s="5">
        <v>44000</v>
      </c>
      <c r="H763" s="5">
        <v>1</v>
      </c>
      <c r="I763" s="5">
        <f t="shared" si="11"/>
        <v>44000</v>
      </c>
    </row>
    <row r="764" spans="2:9" x14ac:dyDescent="0.25">
      <c r="B764" s="10" t="s">
        <v>820</v>
      </c>
      <c r="C764" s="10" t="s">
        <v>852</v>
      </c>
      <c r="D764" s="2">
        <v>21410708</v>
      </c>
      <c r="E764" s="3" t="s">
        <v>774</v>
      </c>
      <c r="F764" s="2" t="s">
        <v>242</v>
      </c>
      <c r="G764" s="5">
        <v>43800</v>
      </c>
      <c r="H764" s="5">
        <v>1</v>
      </c>
      <c r="I764" s="5">
        <f t="shared" si="11"/>
        <v>43800</v>
      </c>
    </row>
    <row r="765" spans="2:9" x14ac:dyDescent="0.25">
      <c r="B765" s="10" t="s">
        <v>820</v>
      </c>
      <c r="C765" s="10" t="s">
        <v>852</v>
      </c>
      <c r="D765" s="2">
        <v>21410801</v>
      </c>
      <c r="E765" s="3" t="s">
        <v>775</v>
      </c>
      <c r="F765" s="2" t="s">
        <v>242</v>
      </c>
      <c r="G765" s="5">
        <v>46700</v>
      </c>
      <c r="H765" s="5">
        <v>1</v>
      </c>
      <c r="I765" s="5">
        <f t="shared" si="11"/>
        <v>46700</v>
      </c>
    </row>
    <row r="766" spans="2:9" x14ac:dyDescent="0.25">
      <c r="B766" s="10" t="s">
        <v>820</v>
      </c>
      <c r="C766" s="10" t="s">
        <v>852</v>
      </c>
      <c r="D766" s="2">
        <v>21410802</v>
      </c>
      <c r="E766" s="3" t="s">
        <v>776</v>
      </c>
      <c r="F766" s="2" t="s">
        <v>242</v>
      </c>
      <c r="G766" s="5">
        <v>38000</v>
      </c>
      <c r="H766" s="5">
        <v>1</v>
      </c>
      <c r="I766" s="5">
        <f t="shared" si="11"/>
        <v>38000</v>
      </c>
    </row>
    <row r="767" spans="2:9" x14ac:dyDescent="0.25">
      <c r="B767" s="10" t="s">
        <v>820</v>
      </c>
      <c r="C767" s="10" t="s">
        <v>852</v>
      </c>
      <c r="D767" s="2">
        <v>21410901</v>
      </c>
      <c r="E767" s="3" t="s">
        <v>777</v>
      </c>
      <c r="F767" s="2" t="s">
        <v>242</v>
      </c>
      <c r="G767" s="5">
        <v>36300</v>
      </c>
      <c r="H767" s="5">
        <v>1</v>
      </c>
      <c r="I767" s="5">
        <f t="shared" si="11"/>
        <v>36300</v>
      </c>
    </row>
    <row r="768" spans="2:9" x14ac:dyDescent="0.25">
      <c r="B768" s="10" t="s">
        <v>820</v>
      </c>
      <c r="C768" s="10" t="s">
        <v>852</v>
      </c>
      <c r="D768" s="2">
        <v>21410902</v>
      </c>
      <c r="E768" s="3" t="s">
        <v>778</v>
      </c>
      <c r="F768" s="2" t="s">
        <v>242</v>
      </c>
      <c r="G768" s="5">
        <v>30300</v>
      </c>
      <c r="H768" s="5">
        <v>1</v>
      </c>
      <c r="I768" s="5">
        <f t="shared" si="11"/>
        <v>30300</v>
      </c>
    </row>
    <row r="769" spans="2:9" x14ac:dyDescent="0.25">
      <c r="B769" s="10" t="s">
        <v>820</v>
      </c>
      <c r="C769" s="10" t="s">
        <v>851</v>
      </c>
      <c r="D769" s="2">
        <v>21411001</v>
      </c>
      <c r="E769" s="3" t="s">
        <v>779</v>
      </c>
      <c r="F769" s="2" t="s">
        <v>242</v>
      </c>
      <c r="G769" s="5">
        <v>0</v>
      </c>
      <c r="H769" s="5">
        <v>1</v>
      </c>
      <c r="I769" s="5">
        <f t="shared" si="11"/>
        <v>0</v>
      </c>
    </row>
    <row r="770" spans="2:9" x14ac:dyDescent="0.25">
      <c r="B770" s="10" t="s">
        <v>820</v>
      </c>
      <c r="C770" s="10" t="s">
        <v>852</v>
      </c>
      <c r="D770" s="2">
        <v>21411101</v>
      </c>
      <c r="E770" s="3" t="s">
        <v>780</v>
      </c>
      <c r="F770" s="2" t="s">
        <v>234</v>
      </c>
      <c r="G770" s="5">
        <v>4561000</v>
      </c>
      <c r="H770" s="5">
        <v>1</v>
      </c>
      <c r="I770" s="5">
        <f t="shared" si="11"/>
        <v>4561000</v>
      </c>
    </row>
    <row r="771" spans="2:9" x14ac:dyDescent="0.25">
      <c r="B771" s="10"/>
      <c r="C771" s="10"/>
      <c r="D771" s="2"/>
      <c r="E771" s="3"/>
      <c r="F771" s="2"/>
      <c r="G771" s="5"/>
      <c r="H771" s="5"/>
      <c r="I771" s="5"/>
    </row>
    <row r="772" spans="2:9" x14ac:dyDescent="0.25">
      <c r="B772" s="10"/>
      <c r="C772" s="10"/>
      <c r="D772" s="2"/>
      <c r="E772" s="3"/>
      <c r="F772" s="2"/>
      <c r="G772" s="5"/>
      <c r="H772" s="5"/>
      <c r="I772" s="5"/>
    </row>
    <row r="773" spans="2:9" x14ac:dyDescent="0.25">
      <c r="B773" s="10"/>
      <c r="C773" s="10"/>
      <c r="D773" s="2"/>
      <c r="E773" s="3"/>
      <c r="F773" s="2"/>
      <c r="G773" s="5"/>
      <c r="H773" s="5"/>
      <c r="I773" s="5"/>
    </row>
    <row r="774" spans="2:9" x14ac:dyDescent="0.25">
      <c r="B774" s="10"/>
      <c r="C774" s="10"/>
      <c r="D774" s="2"/>
      <c r="E774" s="3"/>
      <c r="F774" s="2"/>
      <c r="G774" s="5"/>
      <c r="H774" s="5"/>
      <c r="I774" s="5"/>
    </row>
    <row r="775" spans="2:9" x14ac:dyDescent="0.25">
      <c r="B775" s="10"/>
      <c r="C775" s="10"/>
      <c r="D775" s="2"/>
      <c r="E775" s="3"/>
      <c r="F775" s="2"/>
      <c r="G775" s="5"/>
      <c r="H775" s="5"/>
      <c r="I775" s="5"/>
    </row>
    <row r="776" spans="2:9" x14ac:dyDescent="0.25">
      <c r="B776" s="10"/>
      <c r="C776" s="10"/>
      <c r="D776" s="2"/>
      <c r="E776" s="3"/>
      <c r="F776" s="2"/>
      <c r="G776" s="5"/>
      <c r="H776" s="5"/>
      <c r="I776" s="5"/>
    </row>
    <row r="777" spans="2:9" x14ac:dyDescent="0.25">
      <c r="B777" s="10"/>
      <c r="C777" s="10"/>
      <c r="D777" s="2"/>
      <c r="E777" s="3"/>
      <c r="F777" s="2"/>
      <c r="G777" s="5"/>
      <c r="H777" s="5"/>
      <c r="I777" s="5"/>
    </row>
    <row r="778" spans="2:9" x14ac:dyDescent="0.25">
      <c r="B778" s="10"/>
      <c r="C778" s="10"/>
      <c r="D778" s="2"/>
      <c r="E778" s="3"/>
      <c r="F778" s="2"/>
      <c r="G778" s="5"/>
      <c r="H778" s="5"/>
      <c r="I778" s="5"/>
    </row>
    <row r="779" spans="2:9" x14ac:dyDescent="0.25">
      <c r="B779" s="10"/>
      <c r="C779" s="10"/>
      <c r="D779" s="2"/>
      <c r="E779" s="3"/>
      <c r="F779" s="2"/>
      <c r="G779" s="5"/>
      <c r="H779" s="5"/>
      <c r="I779" s="5"/>
    </row>
    <row r="780" spans="2:9" x14ac:dyDescent="0.25">
      <c r="B780" s="10"/>
      <c r="C780" s="10"/>
      <c r="D780" s="2"/>
      <c r="E780" s="3"/>
      <c r="F780" s="2"/>
      <c r="G780" s="5"/>
      <c r="H780" s="5"/>
      <c r="I780" s="5"/>
    </row>
    <row r="781" spans="2:9" x14ac:dyDescent="0.25">
      <c r="B781" s="10"/>
      <c r="C781" s="10"/>
      <c r="D781" s="2"/>
      <c r="E781" s="3"/>
      <c r="F781" s="2"/>
      <c r="G781" s="5"/>
      <c r="H781" s="5"/>
      <c r="I781" s="5"/>
    </row>
    <row r="782" spans="2:9" x14ac:dyDescent="0.25">
      <c r="B782" s="10"/>
      <c r="C782" s="10"/>
      <c r="D782" s="2"/>
      <c r="E782" s="3"/>
      <c r="F782" s="2"/>
      <c r="G782" s="5"/>
      <c r="H782" s="5"/>
      <c r="I782" s="5"/>
    </row>
    <row r="783" spans="2:9" x14ac:dyDescent="0.25">
      <c r="B783" s="10"/>
      <c r="C783" s="10"/>
      <c r="D783" s="2"/>
      <c r="E783" s="3"/>
      <c r="F783" s="2"/>
      <c r="G783" s="5"/>
      <c r="H783" s="5"/>
      <c r="I783" s="5"/>
    </row>
    <row r="784" spans="2:9" x14ac:dyDescent="0.25">
      <c r="B784" s="10"/>
      <c r="C784" s="10"/>
      <c r="D784" s="2"/>
      <c r="E784" s="3"/>
      <c r="F784" s="2"/>
      <c r="G784" s="5"/>
      <c r="H784" s="5"/>
      <c r="I784" s="5"/>
    </row>
    <row r="785" spans="2:9" x14ac:dyDescent="0.25">
      <c r="B785" s="10"/>
      <c r="C785" s="10"/>
      <c r="D785" s="2"/>
      <c r="E785" s="3"/>
      <c r="F785" s="2"/>
      <c r="G785" s="5"/>
      <c r="H785" s="5"/>
      <c r="I785" s="5"/>
    </row>
    <row r="786" spans="2:9" x14ac:dyDescent="0.25">
      <c r="B786" s="10"/>
      <c r="C786" s="10"/>
      <c r="D786" s="2"/>
      <c r="E786" s="3"/>
      <c r="F786" s="2"/>
      <c r="G786" s="5"/>
      <c r="H786" s="5"/>
      <c r="I786" s="5"/>
    </row>
    <row r="787" spans="2:9" x14ac:dyDescent="0.25">
      <c r="B787" s="10"/>
      <c r="C787" s="10"/>
      <c r="D787" s="2"/>
      <c r="E787" s="3"/>
      <c r="F787" s="2"/>
      <c r="G787" s="5"/>
      <c r="H787" s="5"/>
      <c r="I787" s="5"/>
    </row>
    <row r="788" spans="2:9" x14ac:dyDescent="0.25">
      <c r="B788" s="10"/>
      <c r="C788" s="10"/>
      <c r="D788" s="2"/>
      <c r="E788" s="3"/>
      <c r="F788" s="2"/>
      <c r="G788" s="5"/>
      <c r="H788" s="5"/>
      <c r="I788" s="5"/>
    </row>
    <row r="789" spans="2:9" x14ac:dyDescent="0.25">
      <c r="B789" s="10"/>
      <c r="C789" s="10"/>
      <c r="D789" s="2"/>
      <c r="E789" s="3"/>
      <c r="F789" s="2"/>
      <c r="G789" s="5"/>
      <c r="H789" s="5"/>
      <c r="I789" s="5"/>
    </row>
    <row r="790" spans="2:9" x14ac:dyDescent="0.25">
      <c r="B790" s="10"/>
      <c r="C790" s="10"/>
      <c r="D790" s="2"/>
      <c r="E790" s="3"/>
      <c r="F790" s="2"/>
      <c r="G790" s="5"/>
      <c r="H790" s="5"/>
      <c r="I790" s="5"/>
    </row>
    <row r="791" spans="2:9" x14ac:dyDescent="0.25">
      <c r="B791" s="10"/>
      <c r="C791" s="10"/>
      <c r="D791" s="2"/>
      <c r="E791" s="3"/>
      <c r="F791" s="2"/>
      <c r="G791" s="5"/>
      <c r="H791" s="5"/>
      <c r="I791" s="5"/>
    </row>
    <row r="792" spans="2:9" x14ac:dyDescent="0.25">
      <c r="B792" s="10"/>
      <c r="C792" s="10"/>
      <c r="D792" s="2"/>
      <c r="E792" s="3"/>
      <c r="F792" s="2"/>
      <c r="G792" s="5"/>
      <c r="H792" s="5"/>
      <c r="I792" s="5"/>
    </row>
    <row r="793" spans="2:9" x14ac:dyDescent="0.25">
      <c r="B793" s="10"/>
      <c r="C793" s="10"/>
      <c r="D793" s="2"/>
      <c r="E793" s="3"/>
      <c r="F793" s="2"/>
      <c r="G793" s="5"/>
      <c r="H793" s="5"/>
      <c r="I793" s="5"/>
    </row>
    <row r="794" spans="2:9" x14ac:dyDescent="0.25">
      <c r="B794" s="10"/>
      <c r="C794" s="10"/>
      <c r="D794" s="2"/>
      <c r="E794" s="3"/>
      <c r="F794" s="2"/>
      <c r="G794" s="5"/>
      <c r="H794" s="5"/>
      <c r="I794" s="5"/>
    </row>
    <row r="795" spans="2:9" x14ac:dyDescent="0.25">
      <c r="B795" s="10"/>
      <c r="C795" s="10"/>
      <c r="D795" s="2"/>
      <c r="E795" s="3"/>
      <c r="F795" s="2"/>
      <c r="G795" s="5"/>
      <c r="H795" s="5"/>
      <c r="I795" s="5"/>
    </row>
    <row r="796" spans="2:9" x14ac:dyDescent="0.25">
      <c r="B796" s="10"/>
      <c r="C796" s="10"/>
      <c r="D796" s="2"/>
      <c r="E796" s="3"/>
      <c r="F796" s="2"/>
      <c r="G796" s="5"/>
      <c r="H796" s="5"/>
      <c r="I796" s="5"/>
    </row>
    <row r="797" spans="2:9" x14ac:dyDescent="0.25">
      <c r="B797" s="10"/>
      <c r="C797" s="10"/>
      <c r="D797" s="2"/>
      <c r="E797" s="3"/>
      <c r="F797" s="2"/>
      <c r="G797" s="5"/>
      <c r="H797" s="5"/>
      <c r="I797" s="5"/>
    </row>
    <row r="798" spans="2:9" x14ac:dyDescent="0.25">
      <c r="B798" s="10"/>
      <c r="C798" s="10"/>
      <c r="D798" s="2"/>
      <c r="E798" s="3"/>
      <c r="F798" s="2"/>
      <c r="G798" s="5"/>
      <c r="H798" s="5"/>
      <c r="I798" s="5"/>
    </row>
    <row r="799" spans="2:9" x14ac:dyDescent="0.25">
      <c r="B799" s="10"/>
      <c r="C799" s="10"/>
      <c r="D799" s="2"/>
      <c r="E799" s="3"/>
      <c r="F799" s="2"/>
      <c r="G799" s="5"/>
      <c r="H799" s="5"/>
      <c r="I799" s="5"/>
    </row>
    <row r="800" spans="2:9" x14ac:dyDescent="0.25">
      <c r="B800" s="10"/>
      <c r="C800" s="10"/>
      <c r="D800" s="2"/>
      <c r="E800" s="3"/>
      <c r="F800" s="2"/>
      <c r="G800" s="5"/>
      <c r="H800" s="5"/>
      <c r="I800" s="5"/>
    </row>
    <row r="801" spans="2:9" x14ac:dyDescent="0.25">
      <c r="B801" s="10"/>
      <c r="C801" s="10"/>
      <c r="D801" s="2"/>
      <c r="E801" s="3"/>
      <c r="F801" s="2"/>
      <c r="G801" s="5"/>
      <c r="H801" s="5"/>
      <c r="I801" s="5"/>
    </row>
    <row r="802" spans="2:9" x14ac:dyDescent="0.25">
      <c r="B802" s="10"/>
      <c r="C802" s="10"/>
      <c r="D802" s="2"/>
      <c r="E802" s="3"/>
      <c r="F802" s="2"/>
      <c r="G802" s="5"/>
      <c r="H802" s="5"/>
      <c r="I802" s="5"/>
    </row>
    <row r="803" spans="2:9" x14ac:dyDescent="0.25">
      <c r="B803" s="10"/>
      <c r="C803" s="10"/>
      <c r="D803" s="2"/>
      <c r="E803" s="3"/>
      <c r="F803" s="2"/>
      <c r="G803" s="5"/>
      <c r="H803" s="5"/>
      <c r="I803" s="5"/>
    </row>
    <row r="804" spans="2:9" x14ac:dyDescent="0.25">
      <c r="B804" s="10"/>
      <c r="C804" s="10"/>
      <c r="D804" s="2"/>
      <c r="E804" s="3"/>
      <c r="F804" s="2"/>
      <c r="G804" s="5"/>
      <c r="H804" s="5"/>
      <c r="I804" s="5"/>
    </row>
    <row r="805" spans="2:9" x14ac:dyDescent="0.25">
      <c r="B805" s="10"/>
      <c r="C805" s="10"/>
      <c r="D805" s="2"/>
      <c r="E805" s="3"/>
      <c r="F805" s="2"/>
      <c r="G805" s="5"/>
      <c r="H805" s="5"/>
      <c r="I805" s="5"/>
    </row>
    <row r="806" spans="2:9" x14ac:dyDescent="0.25">
      <c r="B806" s="10"/>
      <c r="C806" s="10"/>
      <c r="D806" s="2"/>
      <c r="E806" s="3"/>
      <c r="F806" s="2"/>
      <c r="G806" s="5"/>
      <c r="H806" s="5"/>
      <c r="I806" s="5"/>
    </row>
    <row r="807" spans="2:9" x14ac:dyDescent="0.25">
      <c r="B807" s="10"/>
      <c r="C807" s="10"/>
      <c r="D807" s="2"/>
      <c r="E807" s="3"/>
      <c r="F807" s="2"/>
      <c r="G807" s="5"/>
      <c r="H807" s="5"/>
      <c r="I807" s="5"/>
    </row>
    <row r="808" spans="2:9" x14ac:dyDescent="0.25">
      <c r="B808" s="10"/>
      <c r="C808" s="10"/>
      <c r="D808" s="2"/>
      <c r="E808" s="3"/>
      <c r="F808" s="2"/>
      <c r="G808" s="5"/>
      <c r="H808" s="5"/>
      <c r="I808" s="5"/>
    </row>
    <row r="809" spans="2:9" x14ac:dyDescent="0.25">
      <c r="B809" s="10"/>
      <c r="C809" s="10"/>
      <c r="D809" s="2"/>
      <c r="E809" s="3"/>
      <c r="F809" s="2"/>
      <c r="G809" s="5"/>
      <c r="H809" s="5"/>
      <c r="I809" s="5"/>
    </row>
    <row r="810" spans="2:9" x14ac:dyDescent="0.25">
      <c r="B810" s="10"/>
      <c r="C810" s="10"/>
      <c r="D810" s="2"/>
      <c r="E810" s="3"/>
      <c r="F810" s="2"/>
      <c r="G810" s="5"/>
      <c r="H810" s="5"/>
      <c r="I810" s="5"/>
    </row>
    <row r="811" spans="2:9" x14ac:dyDescent="0.25">
      <c r="B811" s="10"/>
      <c r="C811" s="10"/>
      <c r="D811" s="2"/>
      <c r="E811" s="3"/>
      <c r="F811" s="2"/>
      <c r="G811" s="5"/>
      <c r="H811" s="5"/>
      <c r="I811" s="5"/>
    </row>
    <row r="812" spans="2:9" x14ac:dyDescent="0.25">
      <c r="B812" s="10"/>
      <c r="C812" s="10"/>
      <c r="D812" s="2"/>
      <c r="E812" s="3"/>
      <c r="F812" s="2"/>
      <c r="G812" s="5"/>
      <c r="H812" s="5"/>
      <c r="I812" s="5"/>
    </row>
    <row r="813" spans="2:9" x14ac:dyDescent="0.25">
      <c r="B813" s="10"/>
      <c r="C813" s="10"/>
      <c r="D813" s="2"/>
      <c r="E813" s="3"/>
      <c r="F813" s="2"/>
      <c r="G813" s="5"/>
      <c r="H813" s="5"/>
      <c r="I813" s="5"/>
    </row>
    <row r="814" spans="2:9" x14ac:dyDescent="0.25">
      <c r="B814" s="10"/>
      <c r="C814" s="10"/>
      <c r="D814" s="2"/>
      <c r="E814" s="3"/>
      <c r="F814" s="2"/>
      <c r="G814" s="5"/>
      <c r="H814" s="5"/>
      <c r="I814" s="5"/>
    </row>
    <row r="815" spans="2:9" x14ac:dyDescent="0.25">
      <c r="B815" s="10"/>
      <c r="C815" s="10"/>
      <c r="D815" s="2"/>
      <c r="E815" s="3"/>
      <c r="F815" s="2"/>
      <c r="G815" s="5"/>
      <c r="H815" s="5"/>
      <c r="I815" s="5"/>
    </row>
    <row r="816" spans="2:9" x14ac:dyDescent="0.25">
      <c r="B816" s="10"/>
      <c r="C816" s="10"/>
      <c r="D816" s="2"/>
      <c r="E816" s="3"/>
      <c r="F816" s="2"/>
      <c r="G816" s="5"/>
      <c r="H816" s="5"/>
      <c r="I816" s="5"/>
    </row>
    <row r="817" spans="2:9" x14ac:dyDescent="0.25">
      <c r="B817" s="10"/>
      <c r="C817" s="10"/>
      <c r="D817" s="2"/>
      <c r="E817" s="3"/>
      <c r="F817" s="2"/>
      <c r="G817" s="5"/>
      <c r="H817" s="5"/>
      <c r="I817" s="5"/>
    </row>
    <row r="818" spans="2:9" x14ac:dyDescent="0.25">
      <c r="B818" s="10"/>
      <c r="C818" s="10"/>
      <c r="D818" s="2"/>
      <c r="E818" s="3"/>
      <c r="F818" s="2"/>
      <c r="G818" s="5"/>
      <c r="H818" s="5"/>
      <c r="I818" s="5"/>
    </row>
    <row r="819" spans="2:9" x14ac:dyDescent="0.25">
      <c r="B819" s="10"/>
      <c r="C819" s="10"/>
      <c r="D819" s="2"/>
      <c r="E819" s="3"/>
      <c r="F819" s="2"/>
      <c r="G819" s="5"/>
      <c r="H819" s="5"/>
      <c r="I819" s="5"/>
    </row>
    <row r="820" spans="2:9" x14ac:dyDescent="0.25">
      <c r="B820" s="10"/>
      <c r="C820" s="10"/>
      <c r="D820" s="2"/>
      <c r="E820" s="3"/>
      <c r="F820" s="2"/>
      <c r="G820" s="5"/>
      <c r="H820" s="5"/>
      <c r="I820" s="5"/>
    </row>
    <row r="821" spans="2:9" x14ac:dyDescent="0.25">
      <c r="B821" s="10"/>
      <c r="C821" s="10"/>
      <c r="D821" s="2"/>
      <c r="E821" s="3"/>
      <c r="F821" s="2"/>
      <c r="G821" s="5"/>
      <c r="H821" s="5"/>
      <c r="I821" s="5"/>
    </row>
    <row r="822" spans="2:9" x14ac:dyDescent="0.25">
      <c r="B822" s="10"/>
      <c r="C822" s="10"/>
      <c r="D822" s="2"/>
      <c r="E822" s="3"/>
      <c r="F822" s="2"/>
      <c r="G822" s="5"/>
      <c r="H822" s="5"/>
      <c r="I822" s="5"/>
    </row>
    <row r="823" spans="2:9" x14ac:dyDescent="0.25">
      <c r="B823" s="10"/>
      <c r="C823" s="10"/>
      <c r="D823" s="2"/>
      <c r="E823" s="3"/>
      <c r="F823" s="2"/>
      <c r="G823" s="5"/>
      <c r="H823" s="5"/>
      <c r="I823" s="5"/>
    </row>
    <row r="824" spans="2:9" x14ac:dyDescent="0.25">
      <c r="B824" s="10"/>
      <c r="C824" s="10"/>
      <c r="D824" s="2"/>
      <c r="E824" s="3"/>
      <c r="F824" s="2"/>
      <c r="G824" s="5"/>
      <c r="H824" s="5"/>
      <c r="I824" s="5"/>
    </row>
    <row r="825" spans="2:9" x14ac:dyDescent="0.25">
      <c r="B825" s="10"/>
      <c r="C825" s="10"/>
      <c r="D825" s="2"/>
      <c r="E825" s="3"/>
      <c r="F825" s="2"/>
      <c r="G825" s="5"/>
      <c r="H825" s="5"/>
      <c r="I825" s="5"/>
    </row>
    <row r="826" spans="2:9" x14ac:dyDescent="0.25">
      <c r="B826" s="10"/>
      <c r="C826" s="10"/>
      <c r="D826" s="2"/>
      <c r="E826" s="3"/>
      <c r="F826" s="2"/>
      <c r="G826" s="5"/>
      <c r="H826" s="5"/>
      <c r="I826" s="5"/>
    </row>
    <row r="827" spans="2:9" x14ac:dyDescent="0.25">
      <c r="B827" s="10"/>
      <c r="C827" s="10"/>
      <c r="D827" s="2"/>
      <c r="E827" s="3"/>
      <c r="F827" s="2"/>
      <c r="G827" s="5"/>
      <c r="H827" s="5"/>
      <c r="I827" s="5"/>
    </row>
    <row r="828" spans="2:9" x14ac:dyDescent="0.25">
      <c r="B828" s="10"/>
      <c r="C828" s="10"/>
      <c r="D828" s="2"/>
      <c r="E828" s="3"/>
      <c r="F828" s="2"/>
      <c r="G828" s="5"/>
      <c r="H828" s="5"/>
      <c r="I828" s="5"/>
    </row>
    <row r="829" spans="2:9" x14ac:dyDescent="0.25">
      <c r="B829" s="10"/>
      <c r="C829" s="10"/>
      <c r="D829" s="2"/>
      <c r="E829" s="3"/>
      <c r="F829" s="2"/>
      <c r="G829" s="5"/>
      <c r="H829" s="5"/>
      <c r="I829" s="5"/>
    </row>
    <row r="830" spans="2:9" x14ac:dyDescent="0.25">
      <c r="B830" s="10"/>
      <c r="C830" s="10"/>
      <c r="D830" s="2"/>
      <c r="E830" s="3"/>
      <c r="F830" s="2"/>
      <c r="G830" s="5"/>
      <c r="H830" s="5"/>
      <c r="I830" s="5"/>
    </row>
    <row r="831" spans="2:9" x14ac:dyDescent="0.25">
      <c r="B831" s="10"/>
      <c r="C831" s="10"/>
      <c r="D831" s="2"/>
      <c r="E831" s="3"/>
      <c r="F831" s="2"/>
      <c r="G831" s="5"/>
      <c r="H831" s="5"/>
      <c r="I831" s="5"/>
    </row>
    <row r="832" spans="2:9" x14ac:dyDescent="0.25">
      <c r="B832" s="10"/>
      <c r="C832" s="10"/>
      <c r="D832" s="2"/>
      <c r="E832" s="3"/>
      <c r="F832" s="2"/>
      <c r="G832" s="5"/>
      <c r="H832" s="5"/>
      <c r="I832" s="5"/>
    </row>
    <row r="833" spans="2:9" x14ac:dyDescent="0.25">
      <c r="B833" s="10"/>
      <c r="C833" s="10"/>
      <c r="D833" s="2"/>
      <c r="E833" s="3"/>
      <c r="F833" s="2"/>
      <c r="G833" s="5"/>
      <c r="H833" s="5"/>
      <c r="I833" s="5"/>
    </row>
    <row r="834" spans="2:9" x14ac:dyDescent="0.25">
      <c r="B834" s="10"/>
      <c r="C834" s="10"/>
      <c r="D834" s="2"/>
      <c r="E834" s="3"/>
      <c r="F834" s="2"/>
      <c r="G834" s="5"/>
      <c r="H834" s="5"/>
      <c r="I834" s="5"/>
    </row>
    <row r="835" spans="2:9" x14ac:dyDescent="0.25">
      <c r="B835" s="10"/>
      <c r="C835" s="10"/>
      <c r="D835" s="2"/>
      <c r="E835" s="3"/>
      <c r="F835" s="2"/>
      <c r="G835" s="5"/>
      <c r="H835" s="5"/>
      <c r="I835" s="5"/>
    </row>
    <row r="836" spans="2:9" x14ac:dyDescent="0.25">
      <c r="B836" s="10"/>
      <c r="C836" s="10"/>
      <c r="D836" s="2"/>
      <c r="E836" s="3"/>
      <c r="F836" s="2"/>
      <c r="G836" s="5"/>
      <c r="H836" s="5"/>
      <c r="I836" s="5"/>
    </row>
    <row r="837" spans="2:9" x14ac:dyDescent="0.25">
      <c r="B837" s="10"/>
      <c r="C837" s="10"/>
      <c r="D837" s="2"/>
      <c r="E837" s="3"/>
      <c r="F837" s="2"/>
      <c r="G837" s="5"/>
      <c r="H837" s="5"/>
      <c r="I837" s="5"/>
    </row>
    <row r="838" spans="2:9" x14ac:dyDescent="0.25">
      <c r="B838" s="10"/>
      <c r="C838" s="10"/>
      <c r="D838" s="2"/>
      <c r="E838" s="3"/>
      <c r="F838" s="2"/>
      <c r="G838" s="5"/>
      <c r="H838" s="5"/>
      <c r="I838" s="5"/>
    </row>
    <row r="839" spans="2:9" x14ac:dyDescent="0.25">
      <c r="B839" s="10"/>
      <c r="C839" s="10"/>
      <c r="D839" s="2"/>
      <c r="E839" s="3"/>
      <c r="F839" s="2"/>
      <c r="G839" s="5"/>
      <c r="H839" s="5"/>
      <c r="I839" s="5"/>
    </row>
    <row r="840" spans="2:9" x14ac:dyDescent="0.25">
      <c r="B840" s="10"/>
      <c r="C840" s="10"/>
      <c r="D840" s="2"/>
      <c r="E840" s="3"/>
      <c r="F840" s="2"/>
      <c r="G840" s="5"/>
      <c r="H840" s="5"/>
      <c r="I840" s="5"/>
    </row>
    <row r="841" spans="2:9" x14ac:dyDescent="0.25">
      <c r="B841" s="10"/>
      <c r="C841" s="10"/>
      <c r="D841" s="2"/>
      <c r="E841" s="3"/>
      <c r="F841" s="2"/>
      <c r="G841" s="5"/>
      <c r="H841" s="5"/>
      <c r="I841" s="5"/>
    </row>
    <row r="842" spans="2:9" x14ac:dyDescent="0.25">
      <c r="B842" s="10"/>
      <c r="C842" s="10"/>
      <c r="D842" s="2"/>
      <c r="E842" s="3"/>
      <c r="F842" s="2"/>
      <c r="G842" s="5"/>
      <c r="H842" s="5"/>
      <c r="I842" s="5"/>
    </row>
    <row r="843" spans="2:9" x14ac:dyDescent="0.25">
      <c r="B843" s="10"/>
      <c r="C843" s="10"/>
      <c r="D843" s="2"/>
      <c r="E843" s="3"/>
      <c r="F843" s="2"/>
      <c r="G843" s="5"/>
      <c r="H843" s="5"/>
      <c r="I843" s="5"/>
    </row>
    <row r="844" spans="2:9" x14ac:dyDescent="0.25">
      <c r="B844" s="10"/>
      <c r="C844" s="10"/>
      <c r="D844" s="2"/>
      <c r="E844" s="3"/>
      <c r="F844" s="2"/>
      <c r="G844" s="5"/>
      <c r="H844" s="5"/>
      <c r="I844" s="5"/>
    </row>
    <row r="845" spans="2:9" x14ac:dyDescent="0.25">
      <c r="B845" s="10"/>
      <c r="C845" s="10"/>
      <c r="D845" s="2"/>
      <c r="E845" s="3"/>
      <c r="F845" s="2"/>
      <c r="G845" s="5"/>
      <c r="H845" s="5"/>
      <c r="I845" s="5"/>
    </row>
    <row r="846" spans="2:9" x14ac:dyDescent="0.25">
      <c r="B846" s="10"/>
      <c r="C846" s="10"/>
      <c r="D846" s="2"/>
      <c r="E846" s="3"/>
      <c r="F846" s="2"/>
      <c r="G846" s="5"/>
      <c r="H846" s="5"/>
      <c r="I846" s="5"/>
    </row>
    <row r="847" spans="2:9" x14ac:dyDescent="0.25">
      <c r="B847" s="10"/>
      <c r="C847" s="10"/>
      <c r="D847" s="2"/>
      <c r="E847" s="3"/>
      <c r="F847" s="2"/>
      <c r="G847" s="5"/>
      <c r="H847" s="5"/>
      <c r="I847" s="5"/>
    </row>
    <row r="848" spans="2:9" x14ac:dyDescent="0.25">
      <c r="B848" s="10"/>
      <c r="C848" s="10"/>
      <c r="D848" s="2"/>
      <c r="E848" s="3"/>
      <c r="F848" s="2"/>
      <c r="G848" s="5"/>
      <c r="H848" s="5"/>
      <c r="I848" s="5"/>
    </row>
    <row r="849" spans="2:9" x14ac:dyDescent="0.25">
      <c r="B849" s="10"/>
      <c r="C849" s="10"/>
      <c r="D849" s="2"/>
      <c r="E849" s="3"/>
      <c r="F849" s="2"/>
      <c r="G849" s="5"/>
      <c r="H849" s="5"/>
      <c r="I849" s="5"/>
    </row>
    <row r="850" spans="2:9" x14ac:dyDescent="0.25">
      <c r="B850" s="10"/>
      <c r="C850" s="10"/>
      <c r="D850" s="2"/>
      <c r="E850" s="3"/>
      <c r="F850" s="2"/>
      <c r="G850" s="5"/>
      <c r="H850" s="5"/>
      <c r="I850" s="5"/>
    </row>
    <row r="851" spans="2:9" x14ac:dyDescent="0.25">
      <c r="B851" s="10"/>
      <c r="C851" s="10"/>
      <c r="D851" s="2"/>
      <c r="E851" s="3"/>
      <c r="F851" s="2"/>
      <c r="G851" s="5"/>
      <c r="H851" s="5"/>
      <c r="I851" s="5"/>
    </row>
    <row r="852" spans="2:9" x14ac:dyDescent="0.25">
      <c r="B852" s="10"/>
      <c r="C852" s="10"/>
      <c r="D852" s="2"/>
      <c r="E852" s="3"/>
      <c r="F852" s="2"/>
      <c r="G852" s="5"/>
      <c r="H852" s="5"/>
      <c r="I852" s="5"/>
    </row>
    <row r="853" spans="2:9" x14ac:dyDescent="0.25">
      <c r="B853" s="10"/>
      <c r="C853" s="10"/>
      <c r="D853" s="2"/>
      <c r="E853" s="3"/>
      <c r="F853" s="2"/>
      <c r="G853" s="5"/>
      <c r="H853" s="5"/>
      <c r="I853" s="5"/>
    </row>
    <row r="854" spans="2:9" x14ac:dyDescent="0.25">
      <c r="B854" s="10"/>
      <c r="C854" s="10"/>
      <c r="D854" s="2"/>
      <c r="E854" s="3"/>
      <c r="F854" s="2"/>
      <c r="G854" s="5"/>
      <c r="H854" s="5"/>
      <c r="I854" s="5"/>
    </row>
    <row r="855" spans="2:9" x14ac:dyDescent="0.25">
      <c r="B855" s="10"/>
      <c r="C855" s="10"/>
      <c r="D855" s="2"/>
      <c r="E855" s="3"/>
      <c r="F855" s="2"/>
      <c r="G855" s="5"/>
      <c r="H855" s="5"/>
      <c r="I855" s="5"/>
    </row>
    <row r="856" spans="2:9" x14ac:dyDescent="0.25">
      <c r="B856" s="10"/>
      <c r="C856" s="10"/>
      <c r="D856" s="2"/>
      <c r="E856" s="3"/>
      <c r="F856" s="2"/>
      <c r="G856" s="5"/>
      <c r="H856" s="5"/>
      <c r="I856" s="5"/>
    </row>
    <row r="857" spans="2:9" x14ac:dyDescent="0.25">
      <c r="B857" s="10"/>
      <c r="C857" s="10"/>
      <c r="D857" s="2"/>
      <c r="E857" s="3"/>
      <c r="F857" s="2"/>
      <c r="G857" s="5"/>
      <c r="H857" s="5"/>
      <c r="I857" s="5"/>
    </row>
    <row r="858" spans="2:9" x14ac:dyDescent="0.25">
      <c r="B858" s="10"/>
      <c r="C858" s="10"/>
      <c r="D858" s="2"/>
      <c r="E858" s="3"/>
      <c r="F858" s="2"/>
      <c r="G858" s="5"/>
      <c r="H858" s="5"/>
      <c r="I858" s="5"/>
    </row>
    <row r="859" spans="2:9" x14ac:dyDescent="0.25">
      <c r="B859" s="10"/>
      <c r="C859" s="10"/>
      <c r="D859" s="2"/>
      <c r="E859" s="3"/>
      <c r="F859" s="2"/>
      <c r="G859" s="5"/>
      <c r="H859" s="5"/>
      <c r="I859" s="5"/>
    </row>
    <row r="860" spans="2:9" x14ac:dyDescent="0.25">
      <c r="B860" s="10"/>
      <c r="C860" s="10"/>
      <c r="D860" s="2"/>
      <c r="E860" s="3"/>
      <c r="F860" s="2"/>
      <c r="G860" s="5"/>
      <c r="H860" s="5"/>
      <c r="I860" s="5"/>
    </row>
    <row r="861" spans="2:9" x14ac:dyDescent="0.25">
      <c r="B861" s="10"/>
      <c r="C861" s="10"/>
      <c r="D861" s="2"/>
      <c r="E861" s="3"/>
      <c r="F861" s="2"/>
      <c r="G861" s="5"/>
      <c r="H861" s="5"/>
      <c r="I861" s="5"/>
    </row>
    <row r="862" spans="2:9" x14ac:dyDescent="0.25">
      <c r="B862" s="10"/>
      <c r="C862" s="10"/>
      <c r="D862" s="2"/>
      <c r="E862" s="3"/>
      <c r="F862" s="2"/>
      <c r="G862" s="5"/>
      <c r="H862" s="5"/>
      <c r="I862" s="5"/>
    </row>
    <row r="863" spans="2:9" x14ac:dyDescent="0.25">
      <c r="B863" s="10"/>
      <c r="C863" s="10"/>
      <c r="D863" s="2"/>
      <c r="E863" s="3"/>
      <c r="F863" s="2"/>
      <c r="G863" s="5"/>
      <c r="H863" s="5"/>
      <c r="I863" s="5"/>
    </row>
    <row r="864" spans="2:9" x14ac:dyDescent="0.25">
      <c r="B864" s="10"/>
      <c r="C864" s="10"/>
      <c r="D864" s="2"/>
      <c r="E864" s="3"/>
      <c r="F864" s="2"/>
      <c r="G864" s="5"/>
      <c r="H864" s="5"/>
      <c r="I864" s="5"/>
    </row>
    <row r="865" spans="2:9" x14ac:dyDescent="0.25">
      <c r="B865" s="10"/>
      <c r="C865" s="10"/>
      <c r="D865" s="2"/>
      <c r="E865" s="3"/>
      <c r="F865" s="2"/>
      <c r="G865" s="5"/>
      <c r="H865" s="5"/>
      <c r="I865" s="5"/>
    </row>
    <row r="866" spans="2:9" x14ac:dyDescent="0.25">
      <c r="B866" s="10"/>
      <c r="C866" s="10"/>
      <c r="D866" s="2"/>
      <c r="E866" s="3"/>
      <c r="F866" s="2"/>
      <c r="G866" s="5"/>
      <c r="H866" s="5"/>
      <c r="I866" s="5"/>
    </row>
    <row r="867" spans="2:9" x14ac:dyDescent="0.25">
      <c r="B867" s="10"/>
      <c r="C867" s="10"/>
      <c r="D867" s="2"/>
      <c r="E867" s="3"/>
      <c r="F867" s="2"/>
      <c r="G867" s="5"/>
      <c r="H867" s="5"/>
      <c r="I867" s="5"/>
    </row>
    <row r="868" spans="2:9" x14ac:dyDescent="0.25">
      <c r="B868" s="10"/>
      <c r="C868" s="10"/>
      <c r="D868" s="2"/>
      <c r="E868" s="3"/>
      <c r="F868" s="2"/>
      <c r="G868" s="5"/>
      <c r="H868" s="5"/>
      <c r="I868" s="5"/>
    </row>
    <row r="869" spans="2:9" x14ac:dyDescent="0.25">
      <c r="B869" s="10"/>
      <c r="C869" s="10"/>
      <c r="D869" s="2"/>
      <c r="E869" s="3"/>
      <c r="F869" s="2"/>
      <c r="G869" s="5"/>
      <c r="H869" s="5"/>
      <c r="I869" s="5"/>
    </row>
    <row r="870" spans="2:9" x14ac:dyDescent="0.25">
      <c r="B870" s="10"/>
      <c r="C870" s="10"/>
      <c r="D870" s="2"/>
      <c r="E870" s="3"/>
      <c r="F870" s="2"/>
      <c r="G870" s="5"/>
      <c r="H870" s="5"/>
      <c r="I870" s="5"/>
    </row>
    <row r="871" spans="2:9" x14ac:dyDescent="0.25">
      <c r="B871" s="10"/>
      <c r="C871" s="10"/>
      <c r="D871" s="2"/>
      <c r="E871" s="3"/>
      <c r="F871" s="2"/>
      <c r="G871" s="5"/>
      <c r="H871" s="5"/>
      <c r="I871" s="5"/>
    </row>
    <row r="872" spans="2:9" x14ac:dyDescent="0.25">
      <c r="B872" s="10"/>
      <c r="C872" s="10"/>
      <c r="D872" s="2"/>
      <c r="E872" s="3"/>
      <c r="F872" s="2"/>
      <c r="G872" s="5"/>
      <c r="H872" s="5"/>
      <c r="I872" s="5"/>
    </row>
    <row r="873" spans="2:9" x14ac:dyDescent="0.25">
      <c r="B873" s="10"/>
      <c r="C873" s="10"/>
      <c r="D873" s="2"/>
      <c r="E873" s="3"/>
      <c r="F873" s="2"/>
      <c r="G873" s="5"/>
      <c r="H873" s="5"/>
      <c r="I873" s="5"/>
    </row>
    <row r="874" spans="2:9" x14ac:dyDescent="0.25">
      <c r="B874" s="10"/>
      <c r="C874" s="10"/>
      <c r="D874" s="2"/>
      <c r="E874" s="3"/>
      <c r="F874" s="2"/>
      <c r="G874" s="5"/>
      <c r="H874" s="5"/>
      <c r="I874" s="5"/>
    </row>
    <row r="875" spans="2:9" x14ac:dyDescent="0.25">
      <c r="B875" s="10"/>
      <c r="C875" s="10"/>
      <c r="D875" s="2"/>
      <c r="E875" s="3"/>
      <c r="F875" s="2"/>
      <c r="G875" s="5"/>
      <c r="H875" s="5"/>
      <c r="I875" s="5"/>
    </row>
    <row r="876" spans="2:9" x14ac:dyDescent="0.25">
      <c r="B876" s="10"/>
      <c r="C876" s="10"/>
      <c r="D876" s="2"/>
      <c r="E876" s="3"/>
      <c r="F876" s="2"/>
      <c r="G876" s="5"/>
      <c r="H876" s="5"/>
      <c r="I876" s="5"/>
    </row>
    <row r="877" spans="2:9" x14ac:dyDescent="0.25">
      <c r="B877" s="10"/>
      <c r="C877" s="10"/>
      <c r="D877" s="2"/>
      <c r="E877" s="3"/>
      <c r="F877" s="2"/>
      <c r="G877" s="5"/>
      <c r="H877" s="5"/>
      <c r="I877" s="5"/>
    </row>
    <row r="878" spans="2:9" x14ac:dyDescent="0.25">
      <c r="B878" s="10"/>
      <c r="C878" s="10"/>
      <c r="D878" s="2"/>
      <c r="E878" s="3"/>
      <c r="F878" s="2"/>
      <c r="G878" s="5"/>
      <c r="H878" s="5"/>
      <c r="I878" s="5"/>
    </row>
    <row r="879" spans="2:9" x14ac:dyDescent="0.25">
      <c r="B879" s="10"/>
      <c r="C879" s="10"/>
      <c r="D879" s="2"/>
      <c r="E879" s="3"/>
      <c r="F879" s="2"/>
      <c r="G879" s="5"/>
      <c r="H879" s="5"/>
      <c r="I879" s="5"/>
    </row>
    <row r="880" spans="2:9" x14ac:dyDescent="0.25">
      <c r="B880" s="10"/>
      <c r="C880" s="10"/>
      <c r="D880" s="2"/>
      <c r="E880" s="3"/>
      <c r="F880" s="2"/>
      <c r="G880" s="5"/>
      <c r="H880" s="5"/>
      <c r="I880" s="5"/>
    </row>
    <row r="881" spans="2:9" x14ac:dyDescent="0.25">
      <c r="B881" s="10"/>
      <c r="C881" s="10"/>
      <c r="D881" s="2"/>
      <c r="E881" s="3"/>
      <c r="F881" s="2"/>
      <c r="G881" s="5"/>
      <c r="H881" s="5"/>
      <c r="I881" s="5"/>
    </row>
    <row r="882" spans="2:9" x14ac:dyDescent="0.25">
      <c r="B882" s="10"/>
      <c r="C882" s="10"/>
      <c r="D882" s="2"/>
      <c r="E882" s="3"/>
      <c r="F882" s="2"/>
      <c r="G882" s="5"/>
      <c r="H882" s="5"/>
      <c r="I882" s="5"/>
    </row>
    <row r="883" spans="2:9" x14ac:dyDescent="0.25">
      <c r="B883" s="10"/>
      <c r="C883" s="10"/>
      <c r="D883" s="2"/>
      <c r="E883" s="3"/>
      <c r="F883" s="2"/>
      <c r="G883" s="5"/>
      <c r="H883" s="5"/>
      <c r="I883" s="5"/>
    </row>
    <row r="884" spans="2:9" x14ac:dyDescent="0.25">
      <c r="B884" s="10"/>
      <c r="C884" s="10"/>
      <c r="D884" s="2"/>
      <c r="E884" s="3"/>
      <c r="F884" s="2"/>
      <c r="G884" s="5"/>
      <c r="H884" s="5"/>
      <c r="I884" s="5"/>
    </row>
    <row r="885" spans="2:9" x14ac:dyDescent="0.25">
      <c r="B885" s="10"/>
      <c r="C885" s="10"/>
      <c r="D885" s="2"/>
      <c r="E885" s="3"/>
      <c r="F885" s="2"/>
      <c r="G885" s="5"/>
      <c r="H885" s="5"/>
      <c r="I885" s="5"/>
    </row>
    <row r="886" spans="2:9" x14ac:dyDescent="0.25">
      <c r="B886" s="10"/>
      <c r="C886" s="10"/>
      <c r="D886" s="2"/>
      <c r="E886" s="3"/>
      <c r="F886" s="2"/>
      <c r="G886" s="5"/>
      <c r="H886" s="5"/>
      <c r="I886" s="5"/>
    </row>
    <row r="887" spans="2:9" x14ac:dyDescent="0.25">
      <c r="B887" s="10"/>
      <c r="C887" s="10"/>
      <c r="D887" s="2"/>
      <c r="E887" s="3"/>
      <c r="F887" s="2"/>
      <c r="G887" s="5"/>
      <c r="H887" s="5"/>
      <c r="I887" s="5"/>
    </row>
    <row r="888" spans="2:9" x14ac:dyDescent="0.25">
      <c r="B888" s="10"/>
      <c r="C888" s="10"/>
      <c r="D888" s="2"/>
      <c r="E888" s="3"/>
      <c r="F888" s="2"/>
      <c r="G888" s="5"/>
      <c r="H888" s="5"/>
      <c r="I888" s="5"/>
    </row>
    <row r="889" spans="2:9" x14ac:dyDescent="0.25">
      <c r="B889" s="10"/>
      <c r="C889" s="10"/>
      <c r="D889" s="2"/>
      <c r="E889" s="3"/>
      <c r="F889" s="2"/>
      <c r="G889" s="5"/>
      <c r="H889" s="5"/>
      <c r="I889" s="5"/>
    </row>
    <row r="890" spans="2:9" x14ac:dyDescent="0.25">
      <c r="B890" s="10"/>
      <c r="C890" s="10"/>
      <c r="D890" s="2"/>
      <c r="E890" s="3"/>
      <c r="F890" s="2"/>
      <c r="G890" s="5"/>
      <c r="H890" s="5"/>
      <c r="I890" s="5"/>
    </row>
    <row r="891" spans="2:9" x14ac:dyDescent="0.25">
      <c r="B891" s="10"/>
      <c r="C891" s="10"/>
      <c r="D891" s="2"/>
      <c r="E891" s="3"/>
      <c r="F891" s="2"/>
      <c r="G891" s="5"/>
      <c r="H891" s="5"/>
      <c r="I891" s="5"/>
    </row>
    <row r="892" spans="2:9" x14ac:dyDescent="0.25">
      <c r="B892" s="10"/>
      <c r="C892" s="10"/>
      <c r="D892" s="2"/>
      <c r="E892" s="3"/>
      <c r="F892" s="2"/>
      <c r="G892" s="5"/>
      <c r="H892" s="5"/>
      <c r="I892" s="5"/>
    </row>
    <row r="893" spans="2:9" x14ac:dyDescent="0.25">
      <c r="B893" s="10"/>
      <c r="C893" s="10"/>
      <c r="D893" s="2"/>
      <c r="E893" s="3"/>
      <c r="F893" s="2"/>
      <c r="G893" s="5"/>
      <c r="H893" s="5"/>
      <c r="I893" s="5"/>
    </row>
    <row r="894" spans="2:9" x14ac:dyDescent="0.25">
      <c r="B894" s="10"/>
      <c r="C894" s="10"/>
      <c r="D894" s="2"/>
      <c r="E894" s="3"/>
      <c r="F894" s="2"/>
      <c r="G894" s="5"/>
      <c r="H894" s="5"/>
      <c r="I894" s="5"/>
    </row>
    <row r="895" spans="2:9" x14ac:dyDescent="0.25">
      <c r="B895" s="10"/>
      <c r="C895" s="10"/>
      <c r="D895" s="2"/>
      <c r="E895" s="3"/>
      <c r="F895" s="2"/>
      <c r="G895" s="5"/>
      <c r="H895" s="5"/>
      <c r="I895" s="5"/>
    </row>
    <row r="896" spans="2:9" x14ac:dyDescent="0.25">
      <c r="B896" s="10"/>
      <c r="C896" s="10"/>
      <c r="D896" s="2"/>
      <c r="E896" s="3"/>
      <c r="F896" s="2"/>
      <c r="G896" s="5"/>
      <c r="H896" s="5"/>
      <c r="I896" s="5"/>
    </row>
    <row r="897" spans="2:9" x14ac:dyDescent="0.25">
      <c r="B897" s="10"/>
      <c r="C897" s="10"/>
      <c r="D897" s="2"/>
      <c r="E897" s="3"/>
      <c r="F897" s="2"/>
      <c r="G897" s="5"/>
      <c r="H897" s="5"/>
      <c r="I897" s="5"/>
    </row>
    <row r="898" spans="2:9" x14ac:dyDescent="0.25">
      <c r="B898" s="10"/>
      <c r="C898" s="10"/>
      <c r="D898" s="2"/>
      <c r="E898" s="3"/>
      <c r="F898" s="2"/>
      <c r="G898" s="5"/>
      <c r="H898" s="5"/>
      <c r="I898" s="5"/>
    </row>
    <row r="899" spans="2:9" x14ac:dyDescent="0.25">
      <c r="B899" s="10"/>
      <c r="C899" s="10"/>
      <c r="D899" s="2"/>
      <c r="E899" s="3"/>
      <c r="F899" s="2"/>
      <c r="G899" s="5"/>
      <c r="H899" s="5"/>
      <c r="I899" s="5"/>
    </row>
    <row r="900" spans="2:9" x14ac:dyDescent="0.25">
      <c r="B900" s="10"/>
      <c r="C900" s="10"/>
      <c r="D900" s="2"/>
      <c r="E900" s="3"/>
      <c r="F900" s="2"/>
      <c r="G900" s="5"/>
      <c r="H900" s="5"/>
      <c r="I900" s="5"/>
    </row>
    <row r="901" spans="2:9" x14ac:dyDescent="0.25">
      <c r="B901" s="10"/>
      <c r="C901" s="10"/>
      <c r="D901" s="2"/>
      <c r="E901" s="3"/>
      <c r="F901" s="2"/>
      <c r="G901" s="5"/>
      <c r="H901" s="5"/>
      <c r="I901" s="5"/>
    </row>
    <row r="902" spans="2:9" x14ac:dyDescent="0.25">
      <c r="B902" s="10"/>
      <c r="C902" s="10"/>
      <c r="D902" s="2"/>
      <c r="E902" s="3"/>
      <c r="F902" s="2"/>
      <c r="G902" s="5"/>
      <c r="H902" s="5"/>
      <c r="I902" s="5"/>
    </row>
    <row r="903" spans="2:9" x14ac:dyDescent="0.25">
      <c r="B903" s="10"/>
      <c r="C903" s="10"/>
      <c r="D903" s="2"/>
      <c r="E903" s="3"/>
      <c r="F903" s="2"/>
      <c r="G903" s="5"/>
      <c r="H903" s="5"/>
      <c r="I903" s="5"/>
    </row>
    <row r="904" spans="2:9" x14ac:dyDescent="0.25">
      <c r="B904" s="10"/>
      <c r="C904" s="10"/>
      <c r="D904" s="2"/>
      <c r="E904" s="3"/>
      <c r="F904" s="2"/>
      <c r="G904" s="5"/>
      <c r="H904" s="5"/>
      <c r="I904" s="5"/>
    </row>
    <row r="905" spans="2:9" x14ac:dyDescent="0.25">
      <c r="B905" s="10"/>
      <c r="C905" s="10"/>
      <c r="D905" s="2"/>
      <c r="E905" s="3"/>
      <c r="F905" s="2"/>
      <c r="G905" s="5"/>
      <c r="H905" s="5"/>
      <c r="I905" s="5"/>
    </row>
    <row r="906" spans="2:9" x14ac:dyDescent="0.25">
      <c r="B906" s="10"/>
      <c r="C906" s="10"/>
      <c r="D906" s="2"/>
      <c r="E906" s="3"/>
      <c r="F906" s="2"/>
      <c r="G906" s="5"/>
      <c r="H906" s="5"/>
      <c r="I906" s="5"/>
    </row>
    <row r="907" spans="2:9" x14ac:dyDescent="0.25">
      <c r="B907" s="10"/>
      <c r="C907" s="10"/>
      <c r="D907" s="2"/>
      <c r="E907" s="3"/>
      <c r="F907" s="2"/>
      <c r="G907" s="5"/>
      <c r="H907" s="5"/>
      <c r="I907" s="5"/>
    </row>
    <row r="908" spans="2:9" x14ac:dyDescent="0.25">
      <c r="B908" s="10"/>
      <c r="C908" s="10"/>
      <c r="D908" s="2"/>
      <c r="E908" s="3"/>
      <c r="F908" s="2"/>
      <c r="G908" s="5"/>
      <c r="H908" s="5"/>
      <c r="I908" s="5"/>
    </row>
    <row r="909" spans="2:9" x14ac:dyDescent="0.25">
      <c r="B909" s="10"/>
      <c r="C909" s="10"/>
      <c r="D909" s="2"/>
      <c r="E909" s="3"/>
      <c r="F909" s="2"/>
      <c r="G909" s="5"/>
      <c r="H909" s="5"/>
      <c r="I909" s="5"/>
    </row>
    <row r="910" spans="2:9" x14ac:dyDescent="0.25">
      <c r="B910" s="10"/>
      <c r="C910" s="10"/>
      <c r="D910" s="2"/>
      <c r="E910" s="3"/>
      <c r="F910" s="2"/>
      <c r="G910" s="5"/>
      <c r="H910" s="5"/>
      <c r="I910" s="5"/>
    </row>
    <row r="911" spans="2:9" x14ac:dyDescent="0.25">
      <c r="B911" s="10"/>
      <c r="C911" s="10"/>
      <c r="D911" s="2"/>
      <c r="E911" s="3"/>
      <c r="F911" s="2"/>
      <c r="G911" s="5"/>
      <c r="H911" s="5"/>
      <c r="I911" s="5"/>
    </row>
    <row r="912" spans="2:9" x14ac:dyDescent="0.25">
      <c r="B912" s="10"/>
      <c r="C912" s="10"/>
      <c r="D912" s="2"/>
      <c r="E912" s="3"/>
      <c r="F912" s="2"/>
      <c r="G912" s="5"/>
      <c r="H912" s="5"/>
      <c r="I912" s="5"/>
    </row>
    <row r="913" spans="2:9" x14ac:dyDescent="0.25">
      <c r="B913" s="10"/>
      <c r="C913" s="10"/>
      <c r="D913" s="2"/>
      <c r="E913" s="3"/>
      <c r="F913" s="2"/>
      <c r="G913" s="5"/>
      <c r="H913" s="5"/>
      <c r="I913" s="5"/>
    </row>
    <row r="914" spans="2:9" x14ac:dyDescent="0.25">
      <c r="B914" s="10"/>
      <c r="C914" s="10"/>
      <c r="D914" s="2"/>
      <c r="E914" s="3"/>
      <c r="F914" s="2"/>
      <c r="G914" s="5"/>
      <c r="H914" s="5"/>
      <c r="I914" s="5"/>
    </row>
    <row r="915" spans="2:9" x14ac:dyDescent="0.25">
      <c r="B915" s="10"/>
      <c r="C915" s="10"/>
      <c r="D915" s="2"/>
      <c r="E915" s="3"/>
      <c r="F915" s="2"/>
      <c r="G915" s="5"/>
      <c r="H915" s="5"/>
      <c r="I915" s="5"/>
    </row>
    <row r="916" spans="2:9" x14ac:dyDescent="0.25">
      <c r="B916" s="10"/>
      <c r="C916" s="10"/>
      <c r="D916" s="2"/>
      <c r="E916" s="3"/>
      <c r="F916" s="2"/>
      <c r="G916" s="5"/>
      <c r="H916" s="5"/>
      <c r="I916" s="5"/>
    </row>
    <row r="917" spans="2:9" x14ac:dyDescent="0.25">
      <c r="B917" s="10"/>
      <c r="C917" s="10"/>
      <c r="D917" s="2"/>
      <c r="E917" s="3"/>
      <c r="F917" s="2"/>
      <c r="G917" s="5"/>
      <c r="H917" s="5"/>
      <c r="I917" s="5"/>
    </row>
    <row r="918" spans="2:9" x14ac:dyDescent="0.25">
      <c r="B918" s="10"/>
      <c r="C918" s="10"/>
      <c r="D918" s="2"/>
      <c r="E918" s="3"/>
      <c r="F918" s="2"/>
      <c r="G918" s="5"/>
      <c r="H918" s="5"/>
      <c r="I918" s="5"/>
    </row>
    <row r="919" spans="2:9" x14ac:dyDescent="0.25">
      <c r="B919" s="10"/>
      <c r="C919" s="10"/>
      <c r="D919" s="2"/>
      <c r="E919" s="3"/>
      <c r="F919" s="2"/>
      <c r="G919" s="5"/>
      <c r="H919" s="5"/>
      <c r="I919" s="5"/>
    </row>
    <row r="920" spans="2:9" x14ac:dyDescent="0.25">
      <c r="B920" s="10"/>
      <c r="C920" s="10"/>
      <c r="D920" s="2"/>
      <c r="E920" s="3"/>
      <c r="F920" s="2"/>
      <c r="G920" s="5"/>
      <c r="H920" s="5"/>
      <c r="I920" s="5"/>
    </row>
    <row r="921" spans="2:9" x14ac:dyDescent="0.25">
      <c r="B921" s="10"/>
      <c r="C921" s="10"/>
      <c r="D921" s="2"/>
      <c r="E921" s="3"/>
      <c r="F921" s="2"/>
      <c r="G921" s="5"/>
      <c r="H921" s="5"/>
      <c r="I921" s="5"/>
    </row>
    <row r="922" spans="2:9" x14ac:dyDescent="0.25">
      <c r="B922" s="10"/>
      <c r="C922" s="10"/>
      <c r="D922" s="2"/>
      <c r="E922" s="3"/>
      <c r="F922" s="2"/>
      <c r="G922" s="5"/>
      <c r="H922" s="5"/>
      <c r="I922" s="5"/>
    </row>
    <row r="923" spans="2:9" x14ac:dyDescent="0.25">
      <c r="B923" s="10"/>
      <c r="C923" s="10"/>
      <c r="D923" s="2"/>
      <c r="E923" s="3"/>
      <c r="F923" s="2"/>
      <c r="G923" s="5"/>
      <c r="H923" s="5"/>
      <c r="I923" s="5"/>
    </row>
    <row r="924" spans="2:9" x14ac:dyDescent="0.25">
      <c r="B924" s="10"/>
      <c r="C924" s="10"/>
      <c r="D924" s="2"/>
      <c r="E924" s="3"/>
      <c r="F924" s="2"/>
      <c r="G924" s="5"/>
      <c r="H924" s="5"/>
      <c r="I924" s="5"/>
    </row>
    <row r="925" spans="2:9" x14ac:dyDescent="0.25">
      <c r="B925" s="10"/>
      <c r="C925" s="10"/>
      <c r="D925" s="2"/>
      <c r="E925" s="3"/>
      <c r="F925" s="2"/>
      <c r="G925" s="5"/>
      <c r="H925" s="5"/>
      <c r="I925" s="5"/>
    </row>
    <row r="926" spans="2:9" x14ac:dyDescent="0.25">
      <c r="B926" s="10"/>
      <c r="C926" s="10"/>
      <c r="D926" s="2"/>
      <c r="E926" s="3"/>
      <c r="F926" s="2"/>
      <c r="G926" s="5"/>
      <c r="H926" s="5"/>
      <c r="I926" s="5"/>
    </row>
    <row r="927" spans="2:9" x14ac:dyDescent="0.25">
      <c r="B927" s="10"/>
      <c r="C927" s="10"/>
      <c r="D927" s="2"/>
      <c r="E927" s="3"/>
      <c r="F927" s="2"/>
      <c r="G927" s="5"/>
      <c r="H927" s="5"/>
      <c r="I927" s="5"/>
    </row>
    <row r="928" spans="2:9" x14ac:dyDescent="0.25">
      <c r="B928" s="10"/>
      <c r="C928" s="10"/>
      <c r="D928" s="2"/>
      <c r="E928" s="3"/>
      <c r="F928" s="2"/>
      <c r="G928" s="5"/>
      <c r="H928" s="5"/>
      <c r="I928" s="5"/>
    </row>
    <row r="929" spans="2:9" x14ac:dyDescent="0.25">
      <c r="B929" s="10"/>
      <c r="C929" s="10"/>
      <c r="D929" s="2"/>
      <c r="E929" s="3"/>
      <c r="F929" s="2"/>
      <c r="G929" s="5"/>
      <c r="H929" s="5"/>
      <c r="I929" s="5"/>
    </row>
    <row r="930" spans="2:9" x14ac:dyDescent="0.25">
      <c r="B930" s="10"/>
      <c r="C930" s="10"/>
      <c r="D930" s="2"/>
      <c r="E930" s="3"/>
      <c r="F930" s="2"/>
      <c r="G930" s="5"/>
      <c r="H930" s="5"/>
      <c r="I930" s="5"/>
    </row>
    <row r="931" spans="2:9" x14ac:dyDescent="0.25">
      <c r="B931" s="10"/>
      <c r="C931" s="10"/>
      <c r="D931" s="2"/>
      <c r="E931" s="3"/>
      <c r="F931" s="2"/>
      <c r="G931" s="5"/>
      <c r="H931" s="5"/>
      <c r="I931" s="5"/>
    </row>
    <row r="932" spans="2:9" x14ac:dyDescent="0.25">
      <c r="B932" s="10"/>
      <c r="C932" s="10"/>
      <c r="D932" s="2"/>
      <c r="E932" s="3"/>
      <c r="F932" s="2"/>
      <c r="G932" s="5"/>
      <c r="H932" s="5"/>
      <c r="I932" s="5"/>
    </row>
    <row r="933" spans="2:9" x14ac:dyDescent="0.25">
      <c r="B933" s="10"/>
      <c r="C933" s="10"/>
      <c r="D933" s="2"/>
      <c r="E933" s="3"/>
      <c r="F933" s="2"/>
      <c r="G933" s="5"/>
      <c r="H933" s="5"/>
      <c r="I933" s="5"/>
    </row>
    <row r="934" spans="2:9" x14ac:dyDescent="0.25">
      <c r="B934" s="10"/>
      <c r="C934" s="10"/>
      <c r="D934" s="2"/>
      <c r="E934" s="3"/>
      <c r="F934" s="2"/>
      <c r="G934" s="5"/>
      <c r="H934" s="5"/>
      <c r="I934" s="5"/>
    </row>
    <row r="935" spans="2:9" x14ac:dyDescent="0.25">
      <c r="B935" s="10"/>
      <c r="C935" s="10"/>
      <c r="D935" s="2"/>
      <c r="E935" s="3"/>
      <c r="F935" s="2"/>
      <c r="G935" s="5"/>
      <c r="H935" s="5"/>
      <c r="I935" s="5"/>
    </row>
    <row r="936" spans="2:9" x14ac:dyDescent="0.25">
      <c r="B936" s="10"/>
      <c r="C936" s="10"/>
      <c r="D936" s="2"/>
      <c r="E936" s="3"/>
      <c r="F936" s="2"/>
      <c r="G936" s="5"/>
      <c r="H936" s="5"/>
      <c r="I936" s="5"/>
    </row>
    <row r="937" spans="2:9" x14ac:dyDescent="0.25">
      <c r="B937" s="10"/>
      <c r="C937" s="10"/>
      <c r="D937" s="2"/>
      <c r="E937" s="3"/>
      <c r="F937" s="2"/>
      <c r="G937" s="5"/>
      <c r="H937" s="5"/>
      <c r="I937" s="5"/>
    </row>
    <row r="938" spans="2:9" x14ac:dyDescent="0.25">
      <c r="B938" s="10"/>
      <c r="C938" s="10"/>
      <c r="D938" s="2"/>
      <c r="E938" s="3"/>
      <c r="F938" s="2"/>
      <c r="G938" s="5"/>
      <c r="H938" s="5"/>
      <c r="I938" s="5"/>
    </row>
    <row r="939" spans="2:9" x14ac:dyDescent="0.25">
      <c r="B939" s="10"/>
      <c r="C939" s="10"/>
      <c r="D939" s="2"/>
      <c r="E939" s="3"/>
      <c r="F939" s="2"/>
      <c r="G939" s="5"/>
      <c r="H939" s="5"/>
      <c r="I939" s="5"/>
    </row>
    <row r="940" spans="2:9" x14ac:dyDescent="0.25">
      <c r="B940" s="10"/>
      <c r="C940" s="10"/>
      <c r="D940" s="2"/>
      <c r="E940" s="3"/>
      <c r="F940" s="2"/>
      <c r="G940" s="5"/>
      <c r="H940" s="5"/>
      <c r="I940" s="5"/>
    </row>
    <row r="941" spans="2:9" x14ac:dyDescent="0.25">
      <c r="B941" s="10"/>
      <c r="C941" s="10"/>
      <c r="D941" s="2"/>
      <c r="E941" s="3"/>
      <c r="F941" s="2"/>
      <c r="G941" s="5"/>
      <c r="H941" s="5"/>
      <c r="I941" s="5"/>
    </row>
    <row r="942" spans="2:9" x14ac:dyDescent="0.25">
      <c r="B942" s="10"/>
      <c r="C942" s="10"/>
      <c r="D942" s="2"/>
      <c r="E942" s="3"/>
      <c r="F942" s="2"/>
      <c r="G942" s="5"/>
      <c r="H942" s="5"/>
      <c r="I942" s="5"/>
    </row>
    <row r="943" spans="2:9" x14ac:dyDescent="0.25">
      <c r="B943" s="10"/>
      <c r="C943" s="10"/>
      <c r="D943" s="2"/>
      <c r="E943" s="3"/>
      <c r="F943" s="2"/>
      <c r="G943" s="5"/>
      <c r="H943" s="5"/>
      <c r="I943" s="5"/>
    </row>
    <row r="944" spans="2:9" x14ac:dyDescent="0.25">
      <c r="B944" s="10"/>
      <c r="C944" s="10"/>
      <c r="D944" s="2"/>
      <c r="E944" s="3"/>
      <c r="F944" s="2"/>
      <c r="G944" s="5"/>
      <c r="H944" s="5"/>
      <c r="I944" s="5"/>
    </row>
    <row r="945" spans="2:9" x14ac:dyDescent="0.25">
      <c r="B945" s="10"/>
      <c r="C945" s="10"/>
      <c r="D945" s="2"/>
      <c r="E945" s="3"/>
      <c r="F945" s="2"/>
      <c r="G945" s="5"/>
      <c r="H945" s="5"/>
      <c r="I945" s="5"/>
    </row>
    <row r="946" spans="2:9" x14ac:dyDescent="0.25">
      <c r="B946" s="10"/>
      <c r="C946" s="10"/>
      <c r="D946" s="2"/>
      <c r="E946" s="3"/>
      <c r="F946" s="2"/>
      <c r="G946" s="5"/>
      <c r="H946" s="5"/>
      <c r="I946" s="5"/>
    </row>
    <row r="947" spans="2:9" x14ac:dyDescent="0.25">
      <c r="B947" s="10"/>
      <c r="C947" s="10"/>
      <c r="D947" s="2"/>
      <c r="E947" s="3"/>
      <c r="F947" s="2"/>
      <c r="G947" s="5"/>
      <c r="H947" s="5"/>
      <c r="I947" s="5"/>
    </row>
    <row r="948" spans="2:9" x14ac:dyDescent="0.25">
      <c r="B948" s="10"/>
      <c r="C948" s="10"/>
      <c r="D948" s="2"/>
      <c r="E948" s="3"/>
      <c r="F948" s="2"/>
      <c r="G948" s="5"/>
      <c r="H948" s="5"/>
      <c r="I948" s="5"/>
    </row>
    <row r="949" spans="2:9" x14ac:dyDescent="0.25">
      <c r="B949" s="10"/>
      <c r="C949" s="10"/>
      <c r="D949" s="2"/>
      <c r="E949" s="3"/>
      <c r="F949" s="2"/>
      <c r="G949" s="5"/>
      <c r="H949" s="5"/>
      <c r="I949" s="5"/>
    </row>
    <row r="950" spans="2:9" x14ac:dyDescent="0.25">
      <c r="B950" s="10"/>
      <c r="C950" s="10"/>
      <c r="D950" s="2"/>
      <c r="E950" s="3"/>
      <c r="F950" s="2"/>
      <c r="G950" s="5"/>
      <c r="H950" s="5"/>
      <c r="I950" s="5"/>
    </row>
    <row r="951" spans="2:9" x14ac:dyDescent="0.25">
      <c r="B951" s="10"/>
      <c r="C951" s="10"/>
      <c r="D951" s="2"/>
      <c r="E951" s="3"/>
      <c r="F951" s="2"/>
      <c r="G951" s="5"/>
      <c r="H951" s="5"/>
      <c r="I951" s="5"/>
    </row>
    <row r="952" spans="2:9" x14ac:dyDescent="0.25">
      <c r="B952" s="10"/>
      <c r="C952" s="10"/>
      <c r="D952" s="2"/>
      <c r="E952" s="3"/>
      <c r="F952" s="2"/>
      <c r="G952" s="5"/>
      <c r="H952" s="5"/>
      <c r="I952" s="5"/>
    </row>
    <row r="953" spans="2:9" x14ac:dyDescent="0.25">
      <c r="B953" s="10"/>
      <c r="C953" s="10"/>
      <c r="D953" s="2"/>
      <c r="E953" s="3"/>
      <c r="F953" s="2"/>
      <c r="G953" s="5"/>
      <c r="H953" s="5"/>
      <c r="I953" s="5"/>
    </row>
    <row r="954" spans="2:9" x14ac:dyDescent="0.25">
      <c r="B954" s="10"/>
      <c r="C954" s="10"/>
      <c r="D954" s="2"/>
      <c r="E954" s="3"/>
      <c r="F954" s="2"/>
      <c r="G954" s="5"/>
      <c r="H954" s="5"/>
      <c r="I954" s="5"/>
    </row>
    <row r="955" spans="2:9" x14ac:dyDescent="0.25">
      <c r="B955" s="10"/>
      <c r="C955" s="10"/>
      <c r="D955" s="2"/>
      <c r="E955" s="3"/>
      <c r="F955" s="2"/>
      <c r="G955" s="5"/>
      <c r="H955" s="5"/>
      <c r="I955" s="5"/>
    </row>
    <row r="956" spans="2:9" x14ac:dyDescent="0.25">
      <c r="B956" s="10"/>
      <c r="C956" s="10"/>
      <c r="D956" s="2"/>
      <c r="E956" s="3"/>
      <c r="F956" s="2"/>
      <c r="G956" s="5"/>
      <c r="H956" s="5"/>
      <c r="I956" s="5"/>
    </row>
    <row r="957" spans="2:9" x14ac:dyDescent="0.25">
      <c r="B957" s="10"/>
      <c r="C957" s="10"/>
      <c r="D957" s="2"/>
      <c r="E957" s="3"/>
      <c r="F957" s="2"/>
      <c r="G957" s="5"/>
      <c r="H957" s="5"/>
      <c r="I957" s="5"/>
    </row>
    <row r="958" spans="2:9" x14ac:dyDescent="0.25">
      <c r="B958" s="10"/>
      <c r="C958" s="10"/>
      <c r="D958" s="2"/>
      <c r="E958" s="3"/>
      <c r="F958" s="2"/>
      <c r="G958" s="5"/>
      <c r="H958" s="5"/>
      <c r="I958" s="5"/>
    </row>
    <row r="959" spans="2:9" x14ac:dyDescent="0.25">
      <c r="B959" s="10"/>
      <c r="C959" s="10"/>
      <c r="D959" s="2"/>
      <c r="E959" s="3"/>
      <c r="F959" s="2"/>
      <c r="G959" s="5"/>
      <c r="H959" s="5"/>
      <c r="I959" s="5"/>
    </row>
    <row r="960" spans="2:9" x14ac:dyDescent="0.25">
      <c r="B960" s="10"/>
      <c r="C960" s="10"/>
      <c r="D960" s="2"/>
      <c r="E960" s="3"/>
      <c r="F960" s="2"/>
      <c r="G960" s="5"/>
      <c r="H960" s="5"/>
      <c r="I960" s="5"/>
    </row>
    <row r="961" spans="2:9" x14ac:dyDescent="0.25">
      <c r="B961" s="10"/>
      <c r="C961" s="10"/>
      <c r="D961" s="2"/>
      <c r="E961" s="3"/>
      <c r="F961" s="2"/>
      <c r="G961" s="5"/>
      <c r="H961" s="5"/>
      <c r="I961" s="5"/>
    </row>
    <row r="962" spans="2:9" x14ac:dyDescent="0.25">
      <c r="B962" s="10"/>
      <c r="C962" s="10"/>
      <c r="D962" s="2"/>
      <c r="E962" s="3"/>
      <c r="F962" s="2"/>
      <c r="G962" s="5"/>
      <c r="H962" s="5"/>
      <c r="I962" s="5"/>
    </row>
    <row r="963" spans="2:9" x14ac:dyDescent="0.25">
      <c r="B963" s="10"/>
      <c r="C963" s="10"/>
      <c r="D963" s="2"/>
      <c r="E963" s="3"/>
      <c r="F963" s="2"/>
      <c r="G963" s="5"/>
      <c r="H963" s="5"/>
      <c r="I963" s="5"/>
    </row>
    <row r="964" spans="2:9" x14ac:dyDescent="0.25">
      <c r="B964" s="10"/>
      <c r="C964" s="10"/>
      <c r="D964" s="2"/>
      <c r="E964" s="3"/>
      <c r="F964" s="2"/>
      <c r="G964" s="5"/>
      <c r="H964" s="5"/>
      <c r="I964" s="5"/>
    </row>
    <row r="965" spans="2:9" x14ac:dyDescent="0.25">
      <c r="B965" s="10"/>
      <c r="C965" s="10"/>
      <c r="D965" s="2"/>
      <c r="E965" s="3"/>
      <c r="F965" s="2"/>
      <c r="G965" s="5"/>
      <c r="H965" s="5"/>
      <c r="I965" s="5"/>
    </row>
    <row r="966" spans="2:9" x14ac:dyDescent="0.25">
      <c r="B966" s="10"/>
      <c r="C966" s="10"/>
      <c r="D966" s="2"/>
      <c r="E966" s="3"/>
      <c r="F966" s="2"/>
      <c r="G966" s="5"/>
      <c r="H966" s="5"/>
      <c r="I966" s="5"/>
    </row>
    <row r="967" spans="2:9" x14ac:dyDescent="0.25">
      <c r="B967" s="10"/>
      <c r="C967" s="10"/>
      <c r="D967" s="2"/>
      <c r="E967" s="3"/>
      <c r="F967" s="2"/>
      <c r="G967" s="5"/>
      <c r="H967" s="5"/>
      <c r="I967" s="5"/>
    </row>
    <row r="968" spans="2:9" x14ac:dyDescent="0.25">
      <c r="B968" s="10"/>
      <c r="C968" s="10"/>
      <c r="D968" s="2"/>
      <c r="E968" s="3"/>
      <c r="F968" s="2"/>
      <c r="G968" s="5"/>
      <c r="H968" s="5"/>
      <c r="I968" s="5"/>
    </row>
    <row r="969" spans="2:9" x14ac:dyDescent="0.25">
      <c r="B969" s="10"/>
      <c r="C969" s="10"/>
      <c r="D969" s="2"/>
      <c r="E969" s="3"/>
      <c r="F969" s="2"/>
      <c r="G969" s="5"/>
      <c r="H969" s="5"/>
      <c r="I969" s="5"/>
    </row>
    <row r="970" spans="2:9" x14ac:dyDescent="0.25">
      <c r="B970" s="10"/>
      <c r="C970" s="10"/>
      <c r="D970" s="2"/>
      <c r="E970" s="3"/>
      <c r="F970" s="2"/>
      <c r="G970" s="5"/>
      <c r="H970" s="5"/>
      <c r="I970" s="5"/>
    </row>
    <row r="971" spans="2:9" x14ac:dyDescent="0.25">
      <c r="B971" s="10"/>
      <c r="C971" s="10"/>
      <c r="D971" s="2"/>
      <c r="E971" s="3"/>
      <c r="F971" s="2"/>
      <c r="G971" s="5"/>
      <c r="H971" s="5"/>
      <c r="I971" s="5"/>
    </row>
    <row r="972" spans="2:9" x14ac:dyDescent="0.25">
      <c r="B972" s="10"/>
      <c r="C972" s="10"/>
      <c r="D972" s="2"/>
      <c r="E972" s="3"/>
      <c r="F972" s="2"/>
      <c r="G972" s="5"/>
      <c r="H972" s="5"/>
      <c r="I972" s="5"/>
    </row>
    <row r="973" spans="2:9" x14ac:dyDescent="0.25">
      <c r="B973" s="10"/>
      <c r="C973" s="10"/>
      <c r="D973" s="2"/>
      <c r="E973" s="3"/>
      <c r="F973" s="2"/>
      <c r="G973" s="5"/>
      <c r="H973" s="5"/>
      <c r="I973" s="5"/>
    </row>
    <row r="974" spans="2:9" x14ac:dyDescent="0.25">
      <c r="B974" s="10"/>
      <c r="C974" s="10"/>
      <c r="D974" s="2"/>
      <c r="E974" s="3"/>
      <c r="F974" s="2"/>
      <c r="G974" s="5"/>
      <c r="H974" s="5"/>
      <c r="I974" s="5"/>
    </row>
    <row r="975" spans="2:9" x14ac:dyDescent="0.25">
      <c r="B975" s="10"/>
      <c r="C975" s="10"/>
      <c r="D975" s="2"/>
      <c r="E975" s="3"/>
      <c r="F975" s="2"/>
      <c r="G975" s="5"/>
      <c r="H975" s="5"/>
      <c r="I975" s="5"/>
    </row>
    <row r="976" spans="2:9" x14ac:dyDescent="0.25">
      <c r="B976" s="10"/>
      <c r="C976" s="10"/>
      <c r="D976" s="2"/>
      <c r="E976" s="3"/>
      <c r="F976" s="2"/>
      <c r="G976" s="5"/>
      <c r="H976" s="5"/>
      <c r="I976" s="5"/>
    </row>
    <row r="977" spans="2:9" x14ac:dyDescent="0.25">
      <c r="B977" s="10"/>
      <c r="C977" s="10"/>
      <c r="D977" s="2"/>
      <c r="E977" s="3"/>
      <c r="F977" s="2"/>
      <c r="G977" s="5"/>
      <c r="H977" s="5"/>
      <c r="I977" s="5"/>
    </row>
    <row r="978" spans="2:9" x14ac:dyDescent="0.25">
      <c r="B978" s="10"/>
      <c r="C978" s="10"/>
      <c r="D978" s="2"/>
      <c r="E978" s="3"/>
      <c r="F978" s="2"/>
      <c r="G978" s="5"/>
      <c r="H978" s="5"/>
      <c r="I978" s="5"/>
    </row>
    <row r="979" spans="2:9" x14ac:dyDescent="0.25">
      <c r="B979" s="10"/>
      <c r="C979" s="10"/>
      <c r="D979" s="2"/>
      <c r="E979" s="3"/>
      <c r="F979" s="2"/>
      <c r="G979" s="5"/>
      <c r="H979" s="5"/>
      <c r="I979" s="5"/>
    </row>
    <row r="980" spans="2:9" x14ac:dyDescent="0.25">
      <c r="B980" s="10"/>
      <c r="C980" s="10"/>
      <c r="D980" s="2"/>
      <c r="E980" s="3"/>
      <c r="F980" s="2"/>
      <c r="G980" s="5"/>
      <c r="H980" s="5"/>
      <c r="I980" s="5"/>
    </row>
    <row r="981" spans="2:9" x14ac:dyDescent="0.25">
      <c r="B981" s="10"/>
      <c r="C981" s="10"/>
      <c r="D981" s="2"/>
      <c r="E981" s="3"/>
      <c r="F981" s="2"/>
      <c r="G981" s="5"/>
      <c r="H981" s="5"/>
      <c r="I981" s="5"/>
    </row>
    <row r="982" spans="2:9" x14ac:dyDescent="0.25">
      <c r="B982" s="10"/>
      <c r="C982" s="10"/>
      <c r="D982" s="2"/>
      <c r="E982" s="3"/>
      <c r="F982" s="2"/>
      <c r="G982" s="5"/>
      <c r="H982" s="5"/>
      <c r="I982" s="5"/>
    </row>
    <row r="983" spans="2:9" x14ac:dyDescent="0.25">
      <c r="B983" s="10"/>
      <c r="C983" s="10"/>
      <c r="D983" s="2"/>
      <c r="E983" s="3"/>
      <c r="F983" s="2"/>
      <c r="G983" s="5"/>
      <c r="H983" s="5"/>
      <c r="I983" s="5"/>
    </row>
    <row r="984" spans="2:9" x14ac:dyDescent="0.25">
      <c r="B984" s="10"/>
      <c r="C984" s="10"/>
      <c r="D984" s="2"/>
      <c r="E984" s="3"/>
      <c r="F984" s="2"/>
      <c r="G984" s="5"/>
      <c r="H984" s="5"/>
      <c r="I984" s="5"/>
    </row>
    <row r="985" spans="2:9" x14ac:dyDescent="0.25">
      <c r="B985" s="10"/>
      <c r="C985" s="10"/>
      <c r="D985" s="2"/>
      <c r="E985" s="3"/>
      <c r="F985" s="2"/>
      <c r="G985" s="5"/>
      <c r="H985" s="5"/>
      <c r="I985" s="5"/>
    </row>
    <row r="986" spans="2:9" x14ac:dyDescent="0.25">
      <c r="B986" s="10"/>
      <c r="C986" s="10"/>
      <c r="D986" s="2"/>
      <c r="E986" s="3"/>
      <c r="F986" s="2"/>
      <c r="G986" s="5"/>
      <c r="H986" s="5"/>
      <c r="I986" s="5"/>
    </row>
    <row r="987" spans="2:9" x14ac:dyDescent="0.25">
      <c r="B987" s="10"/>
      <c r="C987" s="10"/>
      <c r="D987" s="2"/>
      <c r="E987" s="3"/>
      <c r="F987" s="2"/>
      <c r="G987" s="5"/>
      <c r="H987" s="5"/>
      <c r="I987" s="5"/>
    </row>
    <row r="988" spans="2:9" x14ac:dyDescent="0.25">
      <c r="B988" s="10"/>
      <c r="C988" s="10"/>
      <c r="D988" s="2"/>
      <c r="E988" s="3"/>
      <c r="F988" s="2"/>
      <c r="G988" s="5"/>
      <c r="H988" s="5"/>
      <c r="I988" s="5"/>
    </row>
    <row r="989" spans="2:9" x14ac:dyDescent="0.25">
      <c r="B989" s="10"/>
      <c r="C989" s="10"/>
      <c r="D989" s="2"/>
      <c r="E989" s="3"/>
      <c r="F989" s="2"/>
      <c r="G989" s="5"/>
      <c r="H989" s="5"/>
      <c r="I989" s="5"/>
    </row>
    <row r="990" spans="2:9" x14ac:dyDescent="0.25">
      <c r="B990" s="10"/>
      <c r="C990" s="10"/>
      <c r="D990" s="2"/>
      <c r="E990" s="3"/>
      <c r="F990" s="2"/>
      <c r="G990" s="5"/>
      <c r="H990" s="5"/>
      <c r="I990" s="5"/>
    </row>
    <row r="991" spans="2:9" x14ac:dyDescent="0.25">
      <c r="B991" s="10"/>
      <c r="C991" s="10"/>
      <c r="D991" s="2"/>
      <c r="E991" s="3"/>
      <c r="F991" s="2"/>
      <c r="G991" s="5"/>
      <c r="H991" s="5"/>
      <c r="I991" s="5"/>
    </row>
    <row r="992" spans="2:9" x14ac:dyDescent="0.25">
      <c r="B992" s="10"/>
      <c r="C992" s="10"/>
      <c r="D992" s="2"/>
      <c r="E992" s="3"/>
      <c r="F992" s="2"/>
      <c r="G992" s="5"/>
      <c r="H992" s="5"/>
      <c r="I992" s="5"/>
    </row>
    <row r="993" spans="2:9" x14ac:dyDescent="0.25">
      <c r="B993" s="10"/>
      <c r="C993" s="10"/>
      <c r="D993" s="2"/>
      <c r="E993" s="3"/>
      <c r="F993" s="2"/>
      <c r="G993" s="5"/>
      <c r="H993" s="5"/>
      <c r="I993" s="5"/>
    </row>
    <row r="994" spans="2:9" x14ac:dyDescent="0.25">
      <c r="B994" s="10"/>
      <c r="C994" s="10"/>
      <c r="D994" s="2"/>
      <c r="E994" s="3"/>
      <c r="F994" s="2"/>
      <c r="G994" s="5"/>
      <c r="H994" s="5"/>
      <c r="I994" s="5"/>
    </row>
    <row r="995" spans="2:9" x14ac:dyDescent="0.25">
      <c r="B995" s="10"/>
      <c r="C995" s="10"/>
      <c r="D995" s="2"/>
      <c r="E995" s="3"/>
      <c r="F995" s="2"/>
      <c r="G995" s="5"/>
      <c r="H995" s="5"/>
      <c r="I995" s="5"/>
    </row>
    <row r="996" spans="2:9" x14ac:dyDescent="0.25">
      <c r="B996" s="10"/>
      <c r="C996" s="10"/>
      <c r="D996" s="2"/>
      <c r="E996" s="3"/>
      <c r="F996" s="2"/>
      <c r="G996" s="5"/>
      <c r="H996" s="5"/>
      <c r="I996" s="5"/>
    </row>
    <row r="997" spans="2:9" x14ac:dyDescent="0.25">
      <c r="B997" s="10"/>
      <c r="C997" s="10"/>
      <c r="D997" s="2"/>
      <c r="E997" s="3"/>
      <c r="F997" s="2"/>
      <c r="G997" s="5"/>
      <c r="H997" s="5"/>
      <c r="I997" s="5"/>
    </row>
    <row r="998" spans="2:9" x14ac:dyDescent="0.25">
      <c r="B998" s="10"/>
      <c r="C998" s="10"/>
      <c r="D998" s="2"/>
      <c r="E998" s="3"/>
      <c r="F998" s="2"/>
      <c r="G998" s="5"/>
      <c r="H998" s="5"/>
      <c r="I998" s="5"/>
    </row>
    <row r="999" spans="2:9" x14ac:dyDescent="0.25">
      <c r="B999" s="10"/>
      <c r="C999" s="10"/>
      <c r="D999" s="2"/>
      <c r="E999" s="3"/>
      <c r="F999" s="2"/>
      <c r="G999" s="5"/>
      <c r="H999" s="5"/>
      <c r="I999" s="5"/>
    </row>
    <row r="1000" spans="2:9" x14ac:dyDescent="0.25">
      <c r="B1000" s="10"/>
      <c r="C1000" s="10"/>
      <c r="D1000" s="2"/>
      <c r="E1000" s="3"/>
      <c r="F1000" s="2"/>
      <c r="G1000" s="5"/>
      <c r="H1000" s="5"/>
      <c r="I1000" s="5"/>
    </row>
    <row r="1001" spans="2:9" x14ac:dyDescent="0.25">
      <c r="B1001" s="10"/>
      <c r="C1001" s="10"/>
      <c r="D1001" s="2"/>
      <c r="E1001" s="3"/>
      <c r="F1001" s="2"/>
      <c r="G1001" s="5"/>
      <c r="H1001" s="5"/>
      <c r="I1001" s="5"/>
    </row>
    <row r="1002" spans="2:9" x14ac:dyDescent="0.25">
      <c r="B1002" s="10"/>
      <c r="C1002" s="10"/>
      <c r="D1002" s="2"/>
      <c r="E1002" s="3"/>
      <c r="F1002" s="2"/>
      <c r="G1002" s="5"/>
      <c r="H1002" s="5"/>
      <c r="I1002" s="5"/>
    </row>
    <row r="1003" spans="2:9" x14ac:dyDescent="0.25">
      <c r="B1003" s="10"/>
      <c r="C1003" s="10"/>
      <c r="D1003" s="2"/>
      <c r="E1003" s="3"/>
      <c r="F1003" s="2"/>
      <c r="G1003" s="5"/>
      <c r="H1003" s="5"/>
      <c r="I1003" s="5"/>
    </row>
    <row r="1004" spans="2:9" x14ac:dyDescent="0.25">
      <c r="B1004" s="10"/>
      <c r="C1004" s="10"/>
      <c r="D1004" s="2"/>
      <c r="E1004" s="3"/>
      <c r="F1004" s="2"/>
      <c r="G1004" s="5"/>
      <c r="H1004" s="5"/>
      <c r="I1004" s="5"/>
    </row>
    <row r="1005" spans="2:9" x14ac:dyDescent="0.25">
      <c r="B1005" s="10"/>
      <c r="C1005" s="10"/>
      <c r="D1005" s="2"/>
      <c r="E1005" s="3"/>
      <c r="F1005" s="2"/>
      <c r="G1005" s="5"/>
      <c r="H1005" s="5"/>
      <c r="I1005" s="5"/>
    </row>
    <row r="1006" spans="2:9" x14ac:dyDescent="0.25">
      <c r="B1006" s="10"/>
      <c r="C1006" s="10"/>
      <c r="D1006" s="2"/>
      <c r="E1006" s="3"/>
      <c r="F1006" s="2"/>
      <c r="G1006" s="5"/>
      <c r="H1006" s="5"/>
      <c r="I1006" s="5"/>
    </row>
    <row r="1007" spans="2:9" x14ac:dyDescent="0.25">
      <c r="B1007" s="10"/>
      <c r="C1007" s="10"/>
      <c r="D1007" s="2"/>
      <c r="E1007" s="3"/>
      <c r="F1007" s="2"/>
      <c r="G1007" s="5"/>
      <c r="H1007" s="5"/>
      <c r="I1007" s="5"/>
    </row>
    <row r="1008" spans="2:9" x14ac:dyDescent="0.25">
      <c r="B1008" s="10"/>
      <c r="C1008" s="10"/>
      <c r="D1008" s="2"/>
      <c r="E1008" s="3"/>
      <c r="F1008" s="2"/>
      <c r="G1008" s="5"/>
      <c r="H1008" s="5"/>
      <c r="I1008" s="5"/>
    </row>
    <row r="1009" spans="2:9" x14ac:dyDescent="0.25">
      <c r="B1009" s="10"/>
      <c r="C1009" s="10"/>
      <c r="D1009" s="2"/>
      <c r="E1009" s="3"/>
      <c r="F1009" s="2"/>
      <c r="G1009" s="5"/>
      <c r="H1009" s="5"/>
      <c r="I1009" s="5"/>
    </row>
    <row r="1010" spans="2:9" x14ac:dyDescent="0.25">
      <c r="B1010" s="10"/>
      <c r="C1010" s="10"/>
      <c r="D1010" s="2"/>
      <c r="E1010" s="3"/>
      <c r="F1010" s="2"/>
      <c r="G1010" s="5"/>
      <c r="H1010" s="5"/>
      <c r="I1010" s="5"/>
    </row>
    <row r="1011" spans="2:9" x14ac:dyDescent="0.25">
      <c r="B1011" s="10"/>
      <c r="C1011" s="10"/>
      <c r="D1011" s="2"/>
      <c r="E1011" s="3"/>
      <c r="F1011" s="2"/>
      <c r="G1011" s="5"/>
      <c r="H1011" s="5"/>
      <c r="I1011" s="5"/>
    </row>
    <row r="1012" spans="2:9" x14ac:dyDescent="0.25">
      <c r="B1012" s="10"/>
      <c r="C1012" s="10"/>
      <c r="D1012" s="2"/>
      <c r="E1012" s="3"/>
      <c r="F1012" s="2"/>
      <c r="G1012" s="5"/>
      <c r="H1012" s="5"/>
      <c r="I1012" s="5"/>
    </row>
    <row r="1013" spans="2:9" x14ac:dyDescent="0.25">
      <c r="B1013" s="10"/>
      <c r="C1013" s="10"/>
      <c r="D1013" s="2"/>
      <c r="E1013" s="3"/>
      <c r="F1013" s="2"/>
      <c r="G1013" s="5"/>
      <c r="H1013" s="5"/>
      <c r="I1013" s="5"/>
    </row>
    <row r="1014" spans="2:9" x14ac:dyDescent="0.25">
      <c r="B1014" s="10"/>
      <c r="C1014" s="10"/>
      <c r="D1014" s="2"/>
      <c r="E1014" s="3"/>
      <c r="F1014" s="2"/>
      <c r="G1014" s="5"/>
      <c r="H1014" s="5"/>
      <c r="I1014" s="5"/>
    </row>
    <row r="1015" spans="2:9" x14ac:dyDescent="0.25">
      <c r="B1015" s="10"/>
      <c r="C1015" s="10"/>
      <c r="D1015" s="2"/>
      <c r="E1015" s="3"/>
      <c r="F1015" s="2"/>
      <c r="G1015" s="5"/>
      <c r="H1015" s="5"/>
      <c r="I1015" s="5"/>
    </row>
    <row r="1016" spans="2:9" x14ac:dyDescent="0.25">
      <c r="B1016" s="10"/>
      <c r="C1016" s="10"/>
      <c r="D1016" s="2"/>
      <c r="E1016" s="3"/>
      <c r="F1016" s="2"/>
      <c r="G1016" s="5"/>
      <c r="H1016" s="5"/>
      <c r="I1016" s="5"/>
    </row>
    <row r="1017" spans="2:9" x14ac:dyDescent="0.25">
      <c r="B1017" s="10"/>
      <c r="C1017" s="10"/>
      <c r="D1017" s="2"/>
      <c r="E1017" s="3"/>
      <c r="F1017" s="2"/>
      <c r="G1017" s="5"/>
      <c r="H1017" s="5"/>
      <c r="I1017" s="5"/>
    </row>
    <row r="1018" spans="2:9" x14ac:dyDescent="0.25">
      <c r="B1018" s="10"/>
      <c r="C1018" s="10"/>
      <c r="D1018" s="2"/>
      <c r="E1018" s="3"/>
      <c r="F1018" s="2"/>
      <c r="G1018" s="5"/>
      <c r="H1018" s="5"/>
      <c r="I1018" s="5"/>
    </row>
    <row r="1019" spans="2:9" x14ac:dyDescent="0.25">
      <c r="B1019" s="10"/>
      <c r="C1019" s="10"/>
      <c r="D1019" s="2"/>
      <c r="E1019" s="3"/>
      <c r="F1019" s="2"/>
      <c r="G1019" s="5"/>
      <c r="H1019" s="5"/>
      <c r="I1019" s="5"/>
    </row>
    <row r="1020" spans="2:9" x14ac:dyDescent="0.25">
      <c r="B1020" s="10"/>
      <c r="C1020" s="10"/>
      <c r="D1020" s="2"/>
      <c r="E1020" s="3"/>
      <c r="F1020" s="2"/>
      <c r="G1020" s="5"/>
      <c r="H1020" s="5"/>
      <c r="I1020" s="5"/>
    </row>
    <row r="1021" spans="2:9" x14ac:dyDescent="0.25">
      <c r="B1021" s="10"/>
      <c r="C1021" s="10"/>
      <c r="D1021" s="2"/>
      <c r="E1021" s="3"/>
      <c r="F1021" s="2"/>
      <c r="G1021" s="5"/>
      <c r="H1021" s="5"/>
      <c r="I1021" s="5"/>
    </row>
    <row r="1022" spans="2:9" x14ac:dyDescent="0.25">
      <c r="B1022" s="10"/>
      <c r="C1022" s="10"/>
      <c r="D1022" s="2"/>
      <c r="E1022" s="3"/>
      <c r="F1022" s="2"/>
      <c r="G1022" s="5"/>
      <c r="H1022" s="5"/>
      <c r="I1022" s="5"/>
    </row>
    <row r="1023" spans="2:9" x14ac:dyDescent="0.25">
      <c r="B1023" s="10"/>
      <c r="C1023" s="10"/>
      <c r="D1023" s="2"/>
      <c r="E1023" s="3"/>
      <c r="F1023" s="2"/>
      <c r="G1023" s="5"/>
      <c r="H1023" s="5"/>
      <c r="I1023" s="5"/>
    </row>
    <row r="1024" spans="2:9" x14ac:dyDescent="0.25">
      <c r="B1024" s="10"/>
      <c r="C1024" s="10"/>
      <c r="D1024" s="2"/>
      <c r="E1024" s="3"/>
      <c r="F1024" s="2"/>
      <c r="G1024" s="5"/>
      <c r="H1024" s="5"/>
      <c r="I1024" s="5"/>
    </row>
    <row r="1025" spans="2:9" x14ac:dyDescent="0.25">
      <c r="B1025" s="10"/>
      <c r="C1025" s="10"/>
      <c r="D1025" s="2"/>
      <c r="E1025" s="3"/>
      <c r="F1025" s="2"/>
      <c r="G1025" s="5"/>
      <c r="H1025" s="5"/>
      <c r="I1025" s="5"/>
    </row>
    <row r="1026" spans="2:9" x14ac:dyDescent="0.25">
      <c r="B1026" s="10"/>
      <c r="C1026" s="10"/>
      <c r="D1026" s="2"/>
      <c r="E1026" s="3"/>
      <c r="F1026" s="2"/>
      <c r="G1026" s="5"/>
      <c r="H1026" s="5"/>
      <c r="I1026" s="5"/>
    </row>
    <row r="1027" spans="2:9" x14ac:dyDescent="0.25">
      <c r="B1027" s="10"/>
      <c r="C1027" s="10"/>
      <c r="D1027" s="2"/>
      <c r="E1027" s="3"/>
      <c r="F1027" s="2"/>
      <c r="G1027" s="5"/>
      <c r="H1027" s="5"/>
      <c r="I1027" s="5"/>
    </row>
    <row r="1028" spans="2:9" x14ac:dyDescent="0.25">
      <c r="B1028" s="10"/>
      <c r="C1028" s="10"/>
      <c r="D1028" s="2"/>
      <c r="E1028" s="3"/>
      <c r="F1028" s="2"/>
      <c r="G1028" s="5"/>
      <c r="H1028" s="5"/>
      <c r="I1028" s="5"/>
    </row>
    <row r="1029" spans="2:9" x14ac:dyDescent="0.25">
      <c r="B1029" s="10"/>
      <c r="C1029" s="10"/>
      <c r="D1029" s="2"/>
      <c r="E1029" s="3"/>
      <c r="F1029" s="2"/>
      <c r="G1029" s="5"/>
      <c r="H1029" s="5"/>
      <c r="I1029" s="5"/>
    </row>
    <row r="1030" spans="2:9" x14ac:dyDescent="0.25">
      <c r="B1030" s="10"/>
      <c r="C1030" s="10"/>
      <c r="D1030" s="2"/>
      <c r="E1030" s="3"/>
      <c r="F1030" s="2"/>
      <c r="G1030" s="5"/>
      <c r="H1030" s="5"/>
      <c r="I1030" s="5"/>
    </row>
    <row r="1031" spans="2:9" x14ac:dyDescent="0.25">
      <c r="B1031" s="10"/>
      <c r="C1031" s="10"/>
      <c r="D1031" s="2"/>
      <c r="E1031" s="3"/>
      <c r="F1031" s="2"/>
      <c r="G1031" s="5"/>
      <c r="H1031" s="5"/>
      <c r="I1031" s="5"/>
    </row>
    <row r="1032" spans="2:9" x14ac:dyDescent="0.25">
      <c r="B1032" s="10"/>
      <c r="C1032" s="10"/>
      <c r="D1032" s="2"/>
      <c r="E1032" s="3"/>
      <c r="F1032" s="2"/>
      <c r="G1032" s="5"/>
      <c r="H1032" s="5"/>
      <c r="I1032" s="5"/>
    </row>
    <row r="1033" spans="2:9" x14ac:dyDescent="0.25">
      <c r="B1033" s="10"/>
      <c r="C1033" s="10"/>
      <c r="D1033" s="2"/>
      <c r="E1033" s="3"/>
      <c r="F1033" s="2"/>
      <c r="G1033" s="5"/>
      <c r="H1033" s="5"/>
      <c r="I1033" s="5"/>
    </row>
    <row r="1034" spans="2:9" x14ac:dyDescent="0.25">
      <c r="B1034" s="10"/>
      <c r="C1034" s="10"/>
      <c r="D1034" s="2"/>
      <c r="E1034" s="3"/>
      <c r="F1034" s="2"/>
      <c r="G1034" s="5"/>
      <c r="H1034" s="5"/>
      <c r="I1034" s="5"/>
    </row>
    <row r="1035" spans="2:9" x14ac:dyDescent="0.25">
      <c r="B1035" s="10"/>
      <c r="C1035" s="10"/>
      <c r="D1035" s="2"/>
      <c r="E1035" s="3"/>
      <c r="F1035" s="2"/>
      <c r="G1035" s="5"/>
      <c r="H1035" s="5"/>
      <c r="I1035" s="5"/>
    </row>
    <row r="1036" spans="2:9" x14ac:dyDescent="0.25">
      <c r="B1036" s="10"/>
      <c r="C1036" s="10"/>
      <c r="D1036" s="2"/>
      <c r="E1036" s="3"/>
      <c r="F1036" s="2"/>
      <c r="G1036" s="5"/>
      <c r="H1036" s="5"/>
      <c r="I1036" s="5"/>
    </row>
    <row r="1037" spans="2:9" x14ac:dyDescent="0.25">
      <c r="B1037" s="10"/>
      <c r="C1037" s="10"/>
      <c r="D1037" s="2"/>
      <c r="E1037" s="3"/>
      <c r="F1037" s="2"/>
      <c r="G1037" s="5"/>
      <c r="H1037" s="5"/>
      <c r="I1037" s="5"/>
    </row>
    <row r="1038" spans="2:9" x14ac:dyDescent="0.25">
      <c r="B1038" s="10"/>
      <c r="C1038" s="10"/>
      <c r="D1038" s="2"/>
      <c r="E1038" s="3"/>
      <c r="F1038" s="2"/>
      <c r="G1038" s="5"/>
      <c r="H1038" s="5"/>
      <c r="I1038" s="5"/>
    </row>
    <row r="1039" spans="2:9" x14ac:dyDescent="0.25">
      <c r="B1039" s="10"/>
      <c r="C1039" s="10"/>
      <c r="D1039" s="2"/>
      <c r="E1039" s="3"/>
      <c r="F1039" s="2"/>
      <c r="G1039" s="5"/>
      <c r="H1039" s="5"/>
      <c r="I1039" s="5"/>
    </row>
    <row r="1040" spans="2:9" x14ac:dyDescent="0.25">
      <c r="B1040" s="10"/>
      <c r="C1040" s="10"/>
      <c r="D1040" s="2"/>
      <c r="E1040" s="3"/>
      <c r="F1040" s="2"/>
      <c r="G1040" s="5"/>
      <c r="H1040" s="5"/>
      <c r="I1040" s="5"/>
    </row>
    <row r="1041" spans="2:9" x14ac:dyDescent="0.25">
      <c r="B1041" s="10"/>
      <c r="C1041" s="10"/>
      <c r="D1041" s="2"/>
      <c r="E1041" s="3"/>
      <c r="F1041" s="2"/>
      <c r="G1041" s="5"/>
      <c r="H1041" s="5"/>
      <c r="I1041" s="5"/>
    </row>
    <row r="1042" spans="2:9" x14ac:dyDescent="0.25">
      <c r="B1042" s="10"/>
      <c r="C1042" s="10"/>
      <c r="D1042" s="2"/>
      <c r="E1042" s="3"/>
      <c r="F1042" s="2"/>
      <c r="G1042" s="5"/>
      <c r="H1042" s="5"/>
      <c r="I1042" s="5"/>
    </row>
    <row r="1043" spans="2:9" x14ac:dyDescent="0.25">
      <c r="B1043" s="10"/>
      <c r="C1043" s="10"/>
      <c r="D1043" s="2"/>
      <c r="E1043" s="3"/>
      <c r="F1043" s="2"/>
      <c r="G1043" s="5"/>
      <c r="H1043" s="5"/>
      <c r="I1043" s="5"/>
    </row>
    <row r="1044" spans="2:9" x14ac:dyDescent="0.25">
      <c r="B1044" s="10"/>
      <c r="C1044" s="10"/>
      <c r="D1044" s="2"/>
      <c r="E1044" s="3"/>
      <c r="F1044" s="2"/>
      <c r="G1044" s="5"/>
      <c r="H1044" s="5"/>
      <c r="I1044" s="5"/>
    </row>
    <row r="1045" spans="2:9" x14ac:dyDescent="0.25">
      <c r="B1045" s="10"/>
      <c r="C1045" s="10"/>
      <c r="D1045" s="2"/>
      <c r="E1045" s="3"/>
      <c r="F1045" s="2"/>
      <c r="G1045" s="5"/>
      <c r="H1045" s="5"/>
      <c r="I1045" s="5"/>
    </row>
    <row r="1046" spans="2:9" x14ac:dyDescent="0.25">
      <c r="B1046" s="10"/>
      <c r="C1046" s="10"/>
      <c r="D1046" s="2"/>
      <c r="E1046" s="3"/>
      <c r="F1046" s="2"/>
      <c r="G1046" s="5"/>
      <c r="H1046" s="5"/>
      <c r="I1046" s="5"/>
    </row>
    <row r="1047" spans="2:9" x14ac:dyDescent="0.25">
      <c r="B1047" s="10"/>
      <c r="C1047" s="10"/>
      <c r="D1047" s="2"/>
      <c r="E1047" s="3"/>
      <c r="F1047" s="2"/>
      <c r="G1047" s="5"/>
      <c r="H1047" s="5"/>
      <c r="I1047" s="5"/>
    </row>
    <row r="1048" spans="2:9" x14ac:dyDescent="0.25">
      <c r="B1048" s="10"/>
      <c r="C1048" s="10"/>
      <c r="D1048" s="2"/>
      <c r="E1048" s="3"/>
      <c r="F1048" s="2"/>
      <c r="G1048" s="5"/>
      <c r="H1048" s="5"/>
      <c r="I1048" s="5"/>
    </row>
    <row r="1049" spans="2:9" x14ac:dyDescent="0.25">
      <c r="B1049" s="10"/>
      <c r="C1049" s="10"/>
      <c r="D1049" s="2"/>
      <c r="E1049" s="3"/>
      <c r="F1049" s="2"/>
      <c r="G1049" s="5"/>
      <c r="H1049" s="5"/>
      <c r="I1049" s="5"/>
    </row>
    <row r="1050" spans="2:9" x14ac:dyDescent="0.25">
      <c r="B1050" s="10"/>
      <c r="C1050" s="10"/>
      <c r="D1050" s="2"/>
      <c r="E1050" s="3"/>
      <c r="F1050" s="2"/>
      <c r="G1050" s="5"/>
      <c r="H1050" s="5"/>
      <c r="I1050" s="5"/>
    </row>
    <row r="1051" spans="2:9" x14ac:dyDescent="0.25">
      <c r="B1051" s="10"/>
      <c r="C1051" s="10"/>
      <c r="D1051" s="2"/>
      <c r="E1051" s="3"/>
      <c r="F1051" s="2"/>
      <c r="G1051" s="5"/>
      <c r="H1051" s="5"/>
      <c r="I1051" s="5"/>
    </row>
    <row r="1052" spans="2:9" x14ac:dyDescent="0.25">
      <c r="B1052" s="10"/>
      <c r="C1052" s="10"/>
      <c r="D1052" s="2"/>
      <c r="E1052" s="3"/>
      <c r="F1052" s="2"/>
      <c r="G1052" s="5"/>
      <c r="H1052" s="5"/>
      <c r="I1052" s="5"/>
    </row>
    <row r="1053" spans="2:9" x14ac:dyDescent="0.25">
      <c r="B1053" s="10"/>
      <c r="C1053" s="10"/>
      <c r="D1053" s="2"/>
      <c r="E1053" s="3"/>
      <c r="F1053" s="2"/>
      <c r="G1053" s="5"/>
      <c r="H1053" s="5"/>
      <c r="I1053" s="5"/>
    </row>
    <row r="1054" spans="2:9" x14ac:dyDescent="0.25">
      <c r="B1054" s="10"/>
      <c r="C1054" s="10"/>
      <c r="D1054" s="2"/>
      <c r="E1054" s="3"/>
      <c r="F1054" s="2"/>
      <c r="G1054" s="5"/>
      <c r="H1054" s="5"/>
      <c r="I1054" s="5"/>
    </row>
    <row r="1055" spans="2:9" x14ac:dyDescent="0.25">
      <c r="B1055" s="10"/>
      <c r="C1055" s="10"/>
      <c r="D1055" s="2"/>
      <c r="E1055" s="3"/>
      <c r="F1055" s="2"/>
      <c r="G1055" s="5"/>
      <c r="H1055" s="5"/>
      <c r="I1055" s="5"/>
    </row>
    <row r="1056" spans="2:9" x14ac:dyDescent="0.25">
      <c r="B1056" s="10"/>
      <c r="C1056" s="10"/>
      <c r="D1056" s="2"/>
      <c r="E1056" s="3"/>
      <c r="F1056" s="2"/>
      <c r="G1056" s="5"/>
      <c r="H1056" s="5"/>
      <c r="I1056" s="5"/>
    </row>
    <row r="1057" spans="2:9" x14ac:dyDescent="0.25">
      <c r="B1057" s="10"/>
      <c r="C1057" s="10"/>
      <c r="D1057" s="2"/>
      <c r="E1057" s="3"/>
      <c r="F1057" s="2"/>
      <c r="G1057" s="5"/>
      <c r="H1057" s="5"/>
      <c r="I1057" s="5"/>
    </row>
    <row r="1058" spans="2:9" x14ac:dyDescent="0.25">
      <c r="B1058" s="10"/>
      <c r="C1058" s="10"/>
      <c r="D1058" s="2"/>
      <c r="E1058" s="3"/>
      <c r="F1058" s="2"/>
      <c r="G1058" s="5"/>
      <c r="H1058" s="5"/>
      <c r="I1058" s="5"/>
    </row>
    <row r="1059" spans="2:9" x14ac:dyDescent="0.25">
      <c r="B1059" s="10"/>
      <c r="C1059" s="10"/>
      <c r="D1059" s="2"/>
      <c r="E1059" s="3"/>
      <c r="F1059" s="2"/>
      <c r="G1059" s="5"/>
      <c r="H1059" s="5"/>
      <c r="I1059" s="5"/>
    </row>
    <row r="1060" spans="2:9" x14ac:dyDescent="0.25">
      <c r="B1060" s="10"/>
      <c r="C1060" s="10"/>
      <c r="D1060" s="2"/>
      <c r="E1060" s="3"/>
      <c r="F1060" s="2"/>
      <c r="G1060" s="5"/>
      <c r="H1060" s="5"/>
      <c r="I1060" s="5"/>
    </row>
    <row r="1061" spans="2:9" x14ac:dyDescent="0.25">
      <c r="B1061" s="10"/>
      <c r="C1061" s="10"/>
      <c r="D1061" s="2"/>
      <c r="E1061" s="3"/>
      <c r="F1061" s="2"/>
      <c r="G1061" s="5"/>
      <c r="H1061" s="5"/>
      <c r="I1061" s="5"/>
    </row>
    <row r="1062" spans="2:9" x14ac:dyDescent="0.25">
      <c r="B1062" s="10"/>
      <c r="C1062" s="10"/>
      <c r="D1062" s="2"/>
      <c r="E1062" s="3"/>
      <c r="F1062" s="2"/>
      <c r="G1062" s="5"/>
      <c r="H1062" s="5"/>
      <c r="I1062" s="5"/>
    </row>
    <row r="1063" spans="2:9" x14ac:dyDescent="0.25">
      <c r="B1063" s="10"/>
      <c r="C1063" s="10"/>
      <c r="D1063" s="2"/>
      <c r="E1063" s="3"/>
      <c r="F1063" s="2"/>
      <c r="G1063" s="5"/>
      <c r="H1063" s="5"/>
      <c r="I1063" s="5"/>
    </row>
    <row r="1064" spans="2:9" x14ac:dyDescent="0.25">
      <c r="B1064" s="10"/>
      <c r="C1064" s="10"/>
      <c r="D1064" s="2"/>
      <c r="E1064" s="3"/>
      <c r="F1064" s="2"/>
      <c r="G1064" s="5"/>
      <c r="H1064" s="5"/>
      <c r="I1064" s="5"/>
    </row>
    <row r="1065" spans="2:9" x14ac:dyDescent="0.25">
      <c r="B1065" s="10"/>
      <c r="C1065" s="10"/>
      <c r="D1065" s="2"/>
      <c r="E1065" s="3"/>
      <c r="F1065" s="2"/>
      <c r="G1065" s="5"/>
      <c r="H1065" s="5"/>
      <c r="I1065" s="5"/>
    </row>
    <row r="1066" spans="2:9" x14ac:dyDescent="0.25">
      <c r="B1066" s="10"/>
      <c r="C1066" s="10"/>
      <c r="D1066" s="2"/>
      <c r="E1066" s="3"/>
      <c r="F1066" s="2"/>
      <c r="G1066" s="5"/>
      <c r="H1066" s="5"/>
      <c r="I1066" s="5"/>
    </row>
    <row r="1067" spans="2:9" x14ac:dyDescent="0.25">
      <c r="B1067" s="10"/>
      <c r="C1067" s="10"/>
      <c r="D1067" s="2"/>
      <c r="E1067" s="3"/>
      <c r="F1067" s="2"/>
      <c r="G1067" s="5"/>
      <c r="H1067" s="5"/>
      <c r="I1067" s="5"/>
    </row>
    <row r="1068" spans="2:9" x14ac:dyDescent="0.25">
      <c r="B1068" s="10"/>
      <c r="C1068" s="10"/>
      <c r="D1068" s="2"/>
      <c r="E1068" s="3"/>
      <c r="F1068" s="2"/>
      <c r="G1068" s="5"/>
      <c r="H1068" s="5"/>
      <c r="I1068" s="5"/>
    </row>
    <row r="1069" spans="2:9" x14ac:dyDescent="0.25">
      <c r="B1069" s="10"/>
      <c r="C1069" s="10"/>
      <c r="D1069" s="2"/>
      <c r="E1069" s="3"/>
      <c r="F1069" s="2"/>
      <c r="G1069" s="5"/>
      <c r="H1069" s="5"/>
      <c r="I1069" s="5"/>
    </row>
    <row r="1070" spans="2:9" x14ac:dyDescent="0.25">
      <c r="B1070" s="10"/>
      <c r="C1070" s="10"/>
      <c r="D1070" s="2"/>
      <c r="E1070" s="3"/>
      <c r="F1070" s="2"/>
      <c r="G1070" s="5"/>
      <c r="H1070" s="5"/>
      <c r="I1070" s="5"/>
    </row>
    <row r="1071" spans="2:9" x14ac:dyDescent="0.25">
      <c r="B1071" s="10"/>
      <c r="C1071" s="10"/>
      <c r="D1071" s="2"/>
      <c r="E1071" s="3"/>
      <c r="F1071" s="2"/>
      <c r="G1071" s="5"/>
      <c r="H1071" s="5"/>
      <c r="I1071" s="5"/>
    </row>
    <row r="1072" spans="2:9" x14ac:dyDescent="0.25">
      <c r="B1072" s="10"/>
      <c r="C1072" s="10"/>
      <c r="D1072" s="2"/>
      <c r="E1072" s="3"/>
      <c r="F1072" s="2"/>
      <c r="G1072" s="5"/>
      <c r="H1072" s="5"/>
      <c r="I1072" s="5"/>
    </row>
    <row r="1073" spans="2:9" x14ac:dyDescent="0.25">
      <c r="B1073" s="10"/>
      <c r="C1073" s="10"/>
      <c r="D1073" s="2"/>
      <c r="E1073" s="3"/>
      <c r="F1073" s="2"/>
      <c r="G1073" s="5"/>
      <c r="H1073" s="5"/>
      <c r="I1073" s="5"/>
    </row>
    <row r="1074" spans="2:9" x14ac:dyDescent="0.25">
      <c r="B1074" s="10"/>
      <c r="C1074" s="10"/>
      <c r="D1074" s="2"/>
      <c r="E1074" s="3"/>
      <c r="F1074" s="2"/>
      <c r="G1074" s="5"/>
      <c r="H1074" s="5"/>
      <c r="I1074" s="5"/>
    </row>
    <row r="1075" spans="2:9" x14ac:dyDescent="0.25">
      <c r="B1075" s="10"/>
      <c r="C1075" s="10"/>
      <c r="D1075" s="2"/>
      <c r="E1075" s="3"/>
      <c r="F1075" s="2"/>
      <c r="G1075" s="5"/>
      <c r="H1075" s="5"/>
      <c r="I1075" s="5"/>
    </row>
    <row r="1076" spans="2:9" x14ac:dyDescent="0.25">
      <c r="B1076" s="10"/>
      <c r="C1076" s="10"/>
      <c r="D1076" s="2"/>
      <c r="E1076" s="3"/>
      <c r="F1076" s="2"/>
      <c r="G1076" s="5"/>
      <c r="H1076" s="5"/>
      <c r="I1076" s="5"/>
    </row>
    <row r="1077" spans="2:9" x14ac:dyDescent="0.25">
      <c r="B1077" s="10"/>
      <c r="C1077" s="10"/>
      <c r="D1077" s="2"/>
      <c r="E1077" s="3"/>
      <c r="F1077" s="2"/>
      <c r="G1077" s="5"/>
      <c r="H1077" s="5"/>
      <c r="I1077" s="5"/>
    </row>
    <row r="1078" spans="2:9" x14ac:dyDescent="0.25">
      <c r="B1078" s="10"/>
      <c r="C1078" s="10"/>
      <c r="D1078" s="2"/>
      <c r="E1078" s="3"/>
      <c r="F1078" s="2"/>
      <c r="G1078" s="5"/>
      <c r="H1078" s="5"/>
      <c r="I1078" s="5"/>
    </row>
    <row r="1079" spans="2:9" x14ac:dyDescent="0.25">
      <c r="B1079" s="10"/>
      <c r="C1079" s="10"/>
      <c r="D1079" s="2"/>
      <c r="E1079" s="3"/>
      <c r="F1079" s="2"/>
      <c r="G1079" s="5"/>
      <c r="H1079" s="5"/>
      <c r="I1079" s="5"/>
    </row>
    <row r="1080" spans="2:9" x14ac:dyDescent="0.25">
      <c r="B1080" s="10"/>
      <c r="C1080" s="10"/>
      <c r="D1080" s="2"/>
      <c r="E1080" s="3"/>
      <c r="F1080" s="2"/>
      <c r="G1080" s="5"/>
      <c r="H1080" s="5"/>
      <c r="I1080" s="5"/>
    </row>
    <row r="1081" spans="2:9" x14ac:dyDescent="0.25">
      <c r="B1081" s="10"/>
      <c r="C1081" s="10"/>
      <c r="D1081" s="2"/>
      <c r="E1081" s="3"/>
      <c r="F1081" s="2"/>
      <c r="G1081" s="5"/>
      <c r="H1081" s="5"/>
      <c r="I1081" s="5"/>
    </row>
    <row r="1082" spans="2:9" x14ac:dyDescent="0.25">
      <c r="B1082" s="10"/>
      <c r="C1082" s="10"/>
      <c r="D1082" s="2"/>
      <c r="E1082" s="3"/>
      <c r="F1082" s="2"/>
      <c r="G1082" s="5"/>
      <c r="H1082" s="5"/>
      <c r="I1082" s="5"/>
    </row>
    <row r="1083" spans="2:9" x14ac:dyDescent="0.25">
      <c r="B1083" s="10"/>
      <c r="C1083" s="10"/>
      <c r="D1083" s="2"/>
      <c r="E1083" s="3"/>
      <c r="F1083" s="2"/>
      <c r="G1083" s="5"/>
      <c r="H1083" s="5"/>
      <c r="I1083" s="5"/>
    </row>
    <row r="1084" spans="2:9" x14ac:dyDescent="0.25">
      <c r="B1084" s="10"/>
      <c r="C1084" s="10"/>
      <c r="D1084" s="2"/>
      <c r="E1084" s="3"/>
      <c r="F1084" s="2"/>
      <c r="G1084" s="5"/>
      <c r="H1084" s="5"/>
      <c r="I1084" s="5"/>
    </row>
    <row r="1085" spans="2:9" x14ac:dyDescent="0.25">
      <c r="B1085" s="10"/>
      <c r="C1085" s="10"/>
      <c r="D1085" s="2"/>
      <c r="E1085" s="3"/>
      <c r="F1085" s="2"/>
      <c r="G1085" s="5"/>
      <c r="H1085" s="5"/>
      <c r="I1085" s="5"/>
    </row>
    <row r="1086" spans="2:9" x14ac:dyDescent="0.25">
      <c r="B1086" s="10"/>
      <c r="C1086" s="10"/>
      <c r="D1086" s="2"/>
      <c r="E1086" s="3"/>
      <c r="F1086" s="2"/>
      <c r="G1086" s="5"/>
      <c r="H1086" s="5"/>
      <c r="I1086" s="5"/>
    </row>
    <row r="1087" spans="2:9" x14ac:dyDescent="0.25">
      <c r="B1087" s="10"/>
      <c r="C1087" s="10"/>
      <c r="D1087" s="2"/>
      <c r="E1087" s="3"/>
      <c r="F1087" s="2"/>
      <c r="G1087" s="5"/>
      <c r="H1087" s="5"/>
      <c r="I1087" s="5"/>
    </row>
    <row r="1088" spans="2:9" x14ac:dyDescent="0.25">
      <c r="B1088" s="10"/>
      <c r="C1088" s="10"/>
      <c r="D1088" s="2"/>
      <c r="E1088" s="3"/>
      <c r="F1088" s="2"/>
      <c r="G1088" s="5"/>
      <c r="H1088" s="5"/>
      <c r="I1088" s="5"/>
    </row>
    <row r="1089" spans="2:9" x14ac:dyDescent="0.25">
      <c r="B1089" s="10"/>
      <c r="C1089" s="10"/>
      <c r="D1089" s="2"/>
      <c r="E1089" s="3"/>
      <c r="F1089" s="2"/>
      <c r="G1089" s="5"/>
      <c r="H1089" s="5"/>
      <c r="I1089" s="5"/>
    </row>
    <row r="1090" spans="2:9" x14ac:dyDescent="0.25">
      <c r="B1090" s="10"/>
      <c r="C1090" s="10"/>
      <c r="D1090" s="2"/>
      <c r="E1090" s="3"/>
      <c r="F1090" s="2"/>
      <c r="G1090" s="5"/>
      <c r="H1090" s="5"/>
      <c r="I1090" s="5"/>
    </row>
    <row r="1091" spans="2:9" x14ac:dyDescent="0.25">
      <c r="B1091" s="10"/>
      <c r="C1091" s="10"/>
      <c r="D1091" s="2"/>
      <c r="E1091" s="3"/>
      <c r="F1091" s="2"/>
      <c r="G1091" s="5"/>
      <c r="H1091" s="5"/>
      <c r="I1091" s="5"/>
    </row>
    <row r="1092" spans="2:9" x14ac:dyDescent="0.25">
      <c r="B1092" s="10"/>
      <c r="C1092" s="10"/>
      <c r="D1092" s="2"/>
      <c r="E1092" s="3"/>
      <c r="F1092" s="2"/>
      <c r="G1092" s="5"/>
      <c r="H1092" s="5"/>
      <c r="I1092" s="5"/>
    </row>
    <row r="1093" spans="2:9" x14ac:dyDescent="0.25">
      <c r="B1093" s="10"/>
      <c r="C1093" s="10"/>
      <c r="D1093" s="2"/>
      <c r="E1093" s="3"/>
      <c r="F1093" s="2"/>
      <c r="G1093" s="5"/>
      <c r="H1093" s="5"/>
      <c r="I1093" s="5"/>
    </row>
    <row r="1094" spans="2:9" x14ac:dyDescent="0.25">
      <c r="B1094" s="10"/>
      <c r="C1094" s="10"/>
      <c r="D1094" s="2"/>
      <c r="E1094" s="3"/>
      <c r="F1094" s="2"/>
      <c r="G1094" s="5"/>
      <c r="H1094" s="5"/>
      <c r="I1094" s="5"/>
    </row>
    <row r="1095" spans="2:9" x14ac:dyDescent="0.25">
      <c r="B1095" s="10"/>
      <c r="C1095" s="10"/>
      <c r="D1095" s="2"/>
      <c r="E1095" s="3"/>
      <c r="F1095" s="2"/>
      <c r="G1095" s="5"/>
      <c r="H1095" s="5"/>
      <c r="I1095" s="5"/>
    </row>
    <row r="1096" spans="2:9" x14ac:dyDescent="0.25">
      <c r="B1096" s="10"/>
      <c r="C1096" s="10"/>
      <c r="D1096" s="2"/>
      <c r="E1096" s="3"/>
      <c r="F1096" s="2"/>
      <c r="G1096" s="5"/>
      <c r="H1096" s="5"/>
      <c r="I1096" s="5"/>
    </row>
    <row r="1097" spans="2:9" x14ac:dyDescent="0.25">
      <c r="B1097" s="10"/>
      <c r="C1097" s="10"/>
      <c r="D1097" s="2"/>
      <c r="E1097" s="3"/>
      <c r="F1097" s="2"/>
      <c r="G1097" s="5"/>
      <c r="H1097" s="5"/>
      <c r="I1097" s="5"/>
    </row>
    <row r="1098" spans="2:9" x14ac:dyDescent="0.25">
      <c r="B1098" s="10"/>
      <c r="C1098" s="10"/>
      <c r="D1098" s="2"/>
      <c r="E1098" s="3"/>
      <c r="F1098" s="2"/>
      <c r="G1098" s="5"/>
      <c r="H1098" s="5"/>
      <c r="I1098" s="5"/>
    </row>
    <row r="1099" spans="2:9" x14ac:dyDescent="0.25">
      <c r="B1099" s="10"/>
      <c r="C1099" s="10"/>
      <c r="D1099" s="2"/>
      <c r="E1099" s="3"/>
      <c r="F1099" s="2"/>
      <c r="G1099" s="5"/>
      <c r="H1099" s="5"/>
      <c r="I1099" s="5"/>
    </row>
    <row r="1100" spans="2:9" x14ac:dyDescent="0.25">
      <c r="B1100" s="10"/>
      <c r="C1100" s="10"/>
      <c r="D1100" s="2"/>
      <c r="E1100" s="3"/>
      <c r="F1100" s="2"/>
      <c r="G1100" s="5"/>
      <c r="H1100" s="5"/>
      <c r="I1100" s="5"/>
    </row>
    <row r="1101" spans="2:9" x14ac:dyDescent="0.25">
      <c r="B1101" s="10"/>
      <c r="C1101" s="10"/>
      <c r="D1101" s="2"/>
      <c r="E1101" s="3"/>
      <c r="F1101" s="2"/>
      <c r="G1101" s="5"/>
      <c r="H1101" s="5"/>
      <c r="I1101" s="5"/>
    </row>
    <row r="1102" spans="2:9" x14ac:dyDescent="0.25">
      <c r="B1102" s="10"/>
      <c r="C1102" s="10"/>
      <c r="D1102" s="2"/>
      <c r="E1102" s="3"/>
      <c r="F1102" s="2"/>
      <c r="G1102" s="5"/>
      <c r="H1102" s="5"/>
      <c r="I1102" s="5"/>
    </row>
    <row r="1103" spans="2:9" x14ac:dyDescent="0.25">
      <c r="B1103" s="10"/>
      <c r="C1103" s="10"/>
      <c r="D1103" s="2"/>
      <c r="E1103" s="3"/>
      <c r="F1103" s="2"/>
      <c r="G1103" s="5"/>
      <c r="H1103" s="5"/>
      <c r="I1103" s="5"/>
    </row>
    <row r="1104" spans="2:9" x14ac:dyDescent="0.25">
      <c r="B1104" s="10"/>
      <c r="C1104" s="10"/>
      <c r="D1104" s="2"/>
      <c r="E1104" s="3"/>
      <c r="F1104" s="2"/>
      <c r="G1104" s="5"/>
      <c r="H1104" s="5"/>
      <c r="I1104" s="5"/>
    </row>
    <row r="1105" spans="2:9" x14ac:dyDescent="0.25">
      <c r="B1105" s="10"/>
      <c r="C1105" s="10"/>
      <c r="D1105" s="2"/>
      <c r="E1105" s="3"/>
      <c r="F1105" s="2"/>
      <c r="G1105" s="5"/>
      <c r="H1105" s="5"/>
      <c r="I1105" s="5"/>
    </row>
    <row r="1106" spans="2:9" x14ac:dyDescent="0.25">
      <c r="B1106" s="10"/>
      <c r="C1106" s="10"/>
      <c r="D1106" s="2"/>
      <c r="E1106" s="3"/>
      <c r="F1106" s="2"/>
      <c r="G1106" s="5"/>
      <c r="H1106" s="5"/>
      <c r="I1106" s="5"/>
    </row>
    <row r="1107" spans="2:9" x14ac:dyDescent="0.25">
      <c r="B1107" s="10"/>
      <c r="C1107" s="10"/>
      <c r="D1107" s="2"/>
      <c r="E1107" s="3"/>
      <c r="F1107" s="2"/>
      <c r="G1107" s="5"/>
      <c r="H1107" s="5"/>
      <c r="I1107" s="5"/>
    </row>
    <row r="1108" spans="2:9" x14ac:dyDescent="0.25">
      <c r="B1108" s="10"/>
      <c r="C1108" s="10"/>
      <c r="D1108" s="2"/>
      <c r="E1108" s="3"/>
      <c r="F1108" s="2"/>
      <c r="G1108" s="5"/>
      <c r="H1108" s="5"/>
      <c r="I1108" s="5"/>
    </row>
    <row r="1109" spans="2:9" x14ac:dyDescent="0.25">
      <c r="B1109" s="10"/>
      <c r="C1109" s="10"/>
      <c r="D1109" s="2"/>
      <c r="E1109" s="3"/>
      <c r="F1109" s="2"/>
      <c r="G1109" s="5"/>
      <c r="H1109" s="5"/>
      <c r="I1109" s="5"/>
    </row>
    <row r="1110" spans="2:9" x14ac:dyDescent="0.25">
      <c r="B1110" s="10"/>
      <c r="C1110" s="10"/>
      <c r="D1110" s="2"/>
      <c r="E1110" s="3"/>
      <c r="F1110" s="2"/>
      <c r="G1110" s="5"/>
      <c r="H1110" s="5"/>
      <c r="I1110" s="5"/>
    </row>
    <row r="1111" spans="2:9" x14ac:dyDescent="0.25">
      <c r="B1111" s="10"/>
      <c r="C1111" s="10"/>
      <c r="D1111" s="2"/>
      <c r="E1111" s="3"/>
      <c r="F1111" s="2"/>
      <c r="G1111" s="5"/>
      <c r="H1111" s="5"/>
      <c r="I1111" s="5"/>
    </row>
    <row r="1112" spans="2:9" x14ac:dyDescent="0.25">
      <c r="B1112" s="10"/>
      <c r="C1112" s="10"/>
      <c r="D1112" s="2"/>
      <c r="E1112" s="3"/>
      <c r="F1112" s="2"/>
      <c r="G1112" s="5"/>
      <c r="H1112" s="5"/>
      <c r="I1112" s="5"/>
    </row>
    <row r="1113" spans="2:9" x14ac:dyDescent="0.25">
      <c r="B1113" s="10"/>
      <c r="C1113" s="10"/>
      <c r="D1113" s="2"/>
      <c r="E1113" s="3"/>
      <c r="F1113" s="2"/>
      <c r="G1113" s="5"/>
      <c r="H1113" s="5"/>
      <c r="I1113" s="5"/>
    </row>
    <row r="1114" spans="2:9" x14ac:dyDescent="0.25">
      <c r="B1114" s="10"/>
      <c r="C1114" s="10"/>
      <c r="D1114" s="2"/>
      <c r="E1114" s="3"/>
      <c r="F1114" s="2"/>
      <c r="G1114" s="5"/>
      <c r="H1114" s="5"/>
      <c r="I1114" s="5"/>
    </row>
    <row r="1115" spans="2:9" x14ac:dyDescent="0.25">
      <c r="B1115" s="10"/>
      <c r="C1115" s="10"/>
      <c r="D1115" s="2"/>
      <c r="E1115" s="3"/>
      <c r="F1115" s="2"/>
      <c r="G1115" s="5"/>
      <c r="H1115" s="5"/>
      <c r="I1115" s="5"/>
    </row>
    <row r="1116" spans="2:9" x14ac:dyDescent="0.25">
      <c r="B1116" s="10"/>
      <c r="C1116" s="10"/>
      <c r="D1116" s="2"/>
      <c r="E1116" s="3"/>
      <c r="F1116" s="2"/>
      <c r="G1116" s="5"/>
      <c r="H1116" s="5"/>
      <c r="I1116" s="5"/>
    </row>
    <row r="1117" spans="2:9" x14ac:dyDescent="0.25">
      <c r="B1117" s="10"/>
      <c r="C1117" s="10"/>
      <c r="D1117" s="2"/>
      <c r="E1117" s="3"/>
      <c r="F1117" s="2"/>
      <c r="G1117" s="5"/>
      <c r="H1117" s="5"/>
      <c r="I1117" s="5"/>
    </row>
    <row r="1118" spans="2:9" x14ac:dyDescent="0.25">
      <c r="B1118" s="10"/>
      <c r="C1118" s="10"/>
      <c r="D1118" s="2"/>
      <c r="E1118" s="3"/>
      <c r="F1118" s="2"/>
      <c r="G1118" s="5"/>
      <c r="H1118" s="5"/>
      <c r="I1118" s="5"/>
    </row>
    <row r="1119" spans="2:9" x14ac:dyDescent="0.25">
      <c r="B1119" s="10"/>
      <c r="C1119" s="10"/>
      <c r="D1119" s="2"/>
      <c r="E1119" s="3"/>
      <c r="F1119" s="2"/>
      <c r="G1119" s="5"/>
      <c r="H1119" s="5"/>
      <c r="I1119" s="5"/>
    </row>
    <row r="1120" spans="2:9" x14ac:dyDescent="0.25">
      <c r="B1120" s="10"/>
      <c r="C1120" s="10"/>
      <c r="D1120" s="2"/>
      <c r="E1120" s="3"/>
      <c r="F1120" s="2"/>
      <c r="G1120" s="5"/>
      <c r="H1120" s="5"/>
      <c r="I1120" s="5"/>
    </row>
    <row r="1121" spans="2:9" x14ac:dyDescent="0.25">
      <c r="B1121" s="10"/>
      <c r="C1121" s="10"/>
      <c r="D1121" s="2"/>
      <c r="E1121" s="3"/>
      <c r="F1121" s="2"/>
      <c r="G1121" s="5"/>
      <c r="H1121" s="5"/>
      <c r="I1121" s="5"/>
    </row>
    <row r="1122" spans="2:9" x14ac:dyDescent="0.25">
      <c r="B1122" s="10"/>
      <c r="C1122" s="10"/>
      <c r="D1122" s="2"/>
      <c r="E1122" s="3"/>
      <c r="F1122" s="2"/>
      <c r="G1122" s="5"/>
      <c r="H1122" s="5"/>
      <c r="I1122" s="5"/>
    </row>
    <row r="1123" spans="2:9" x14ac:dyDescent="0.25">
      <c r="B1123" s="10"/>
      <c r="C1123" s="10"/>
      <c r="D1123" s="2"/>
      <c r="E1123" s="3"/>
      <c r="F1123" s="2"/>
      <c r="G1123" s="5"/>
      <c r="H1123" s="5"/>
      <c r="I1123" s="5"/>
    </row>
    <row r="1124" spans="2:9" x14ac:dyDescent="0.25">
      <c r="B1124" s="10"/>
      <c r="C1124" s="10"/>
      <c r="D1124" s="2"/>
      <c r="E1124" s="3"/>
      <c r="F1124" s="2"/>
      <c r="G1124" s="5"/>
      <c r="H1124" s="5"/>
      <c r="I1124" s="5"/>
    </row>
    <row r="1125" spans="2:9" x14ac:dyDescent="0.25">
      <c r="B1125" s="10"/>
      <c r="C1125" s="10"/>
      <c r="D1125" s="2"/>
      <c r="E1125" s="3"/>
      <c r="F1125" s="2"/>
      <c r="G1125" s="5"/>
      <c r="H1125" s="5"/>
      <c r="I1125" s="5"/>
    </row>
    <row r="1126" spans="2:9" x14ac:dyDescent="0.25">
      <c r="B1126" s="10"/>
      <c r="C1126" s="10"/>
      <c r="D1126" s="2"/>
      <c r="E1126" s="3"/>
      <c r="F1126" s="2"/>
      <c r="G1126" s="5"/>
      <c r="H1126" s="5"/>
      <c r="I1126" s="5"/>
    </row>
    <row r="1127" spans="2:9" x14ac:dyDescent="0.25">
      <c r="B1127" s="10"/>
      <c r="C1127" s="10"/>
      <c r="D1127" s="2"/>
      <c r="E1127" s="3"/>
      <c r="F1127" s="2"/>
      <c r="G1127" s="5"/>
      <c r="H1127" s="5"/>
      <c r="I1127" s="5"/>
    </row>
    <row r="1128" spans="2:9" x14ac:dyDescent="0.25">
      <c r="B1128" s="10"/>
      <c r="C1128" s="10"/>
      <c r="D1128" s="2"/>
      <c r="E1128" s="3"/>
      <c r="F1128" s="2"/>
      <c r="G1128" s="5"/>
      <c r="H1128" s="5"/>
      <c r="I1128" s="5"/>
    </row>
    <row r="1129" spans="2:9" x14ac:dyDescent="0.25">
      <c r="B1129" s="10"/>
      <c r="C1129" s="10"/>
      <c r="D1129" s="2"/>
      <c r="E1129" s="3"/>
      <c r="F1129" s="2"/>
      <c r="G1129" s="5"/>
      <c r="H1129" s="5"/>
      <c r="I1129" s="5"/>
    </row>
    <row r="1130" spans="2:9" x14ac:dyDescent="0.25">
      <c r="B1130" s="10"/>
      <c r="C1130" s="10"/>
      <c r="D1130" s="2"/>
      <c r="E1130" s="3"/>
      <c r="F1130" s="2"/>
      <c r="G1130" s="5"/>
      <c r="H1130" s="5"/>
      <c r="I1130" s="5"/>
    </row>
    <row r="1131" spans="2:9" x14ac:dyDescent="0.25">
      <c r="B1131" s="10"/>
      <c r="C1131" s="10"/>
      <c r="D1131" s="2"/>
      <c r="E1131" s="3"/>
      <c r="F1131" s="2"/>
      <c r="G1131" s="5"/>
      <c r="H1131" s="5"/>
      <c r="I1131" s="5"/>
    </row>
    <row r="1132" spans="2:9" x14ac:dyDescent="0.25">
      <c r="B1132" s="10"/>
      <c r="C1132" s="10"/>
      <c r="D1132" s="2"/>
      <c r="E1132" s="3"/>
      <c r="F1132" s="2"/>
      <c r="G1132" s="5"/>
      <c r="H1132" s="5"/>
      <c r="I1132" s="5"/>
    </row>
    <row r="1133" spans="2:9" x14ac:dyDescent="0.25">
      <c r="B1133" s="10"/>
      <c r="C1133" s="10"/>
      <c r="D1133" s="2"/>
      <c r="E1133" s="3"/>
      <c r="F1133" s="2"/>
      <c r="G1133" s="5"/>
      <c r="H1133" s="5"/>
      <c r="I1133" s="5"/>
    </row>
    <row r="1134" spans="2:9" x14ac:dyDescent="0.25">
      <c r="B1134" s="10"/>
      <c r="C1134" s="10"/>
      <c r="D1134" s="2"/>
      <c r="E1134" s="3"/>
      <c r="F1134" s="2"/>
      <c r="G1134" s="5"/>
      <c r="H1134" s="5"/>
      <c r="I1134" s="5"/>
    </row>
    <row r="1135" spans="2:9" x14ac:dyDescent="0.25">
      <c r="B1135" s="10"/>
      <c r="C1135" s="10"/>
      <c r="D1135" s="2"/>
      <c r="E1135" s="3"/>
      <c r="F1135" s="2"/>
      <c r="G1135" s="5"/>
      <c r="H1135" s="5"/>
      <c r="I1135" s="5"/>
    </row>
    <row r="1136" spans="2:9" x14ac:dyDescent="0.25">
      <c r="B1136" s="10"/>
      <c r="C1136" s="10"/>
      <c r="D1136" s="2"/>
      <c r="E1136" s="3"/>
      <c r="F1136" s="2"/>
      <c r="G1136" s="5"/>
      <c r="H1136" s="5"/>
      <c r="I1136" s="5"/>
    </row>
    <row r="1137" spans="2:9" x14ac:dyDescent="0.25">
      <c r="B1137" s="10"/>
      <c r="C1137" s="10"/>
      <c r="D1137" s="2"/>
      <c r="E1137" s="3"/>
      <c r="F1137" s="2"/>
      <c r="G1137" s="5"/>
      <c r="H1137" s="5"/>
      <c r="I1137" s="5"/>
    </row>
    <row r="1138" spans="2:9" x14ac:dyDescent="0.25">
      <c r="B1138" s="10"/>
      <c r="C1138" s="10"/>
      <c r="D1138" s="2"/>
      <c r="E1138" s="3"/>
      <c r="F1138" s="2"/>
      <c r="G1138" s="5"/>
      <c r="H1138" s="5"/>
      <c r="I1138" s="5"/>
    </row>
    <row r="1139" spans="2:9" x14ac:dyDescent="0.25">
      <c r="B1139" s="10"/>
      <c r="C1139" s="10"/>
      <c r="D1139" s="2"/>
      <c r="E1139" s="3"/>
      <c r="F1139" s="2"/>
      <c r="G1139" s="5"/>
      <c r="H1139" s="5"/>
      <c r="I1139" s="5"/>
    </row>
    <row r="1140" spans="2:9" x14ac:dyDescent="0.25">
      <c r="B1140" s="10"/>
      <c r="C1140" s="10"/>
      <c r="D1140" s="2"/>
      <c r="E1140" s="3"/>
      <c r="F1140" s="2"/>
      <c r="G1140" s="5"/>
      <c r="H1140" s="5"/>
      <c r="I1140" s="5"/>
    </row>
    <row r="1141" spans="2:9" x14ac:dyDescent="0.25">
      <c r="B1141" s="10"/>
      <c r="C1141" s="10"/>
      <c r="D1141" s="2"/>
      <c r="E1141" s="3"/>
      <c r="F1141" s="2"/>
      <c r="G1141" s="5"/>
      <c r="H1141" s="5"/>
      <c r="I1141" s="5"/>
    </row>
    <row r="1142" spans="2:9" x14ac:dyDescent="0.25">
      <c r="B1142" s="10"/>
      <c r="C1142" s="10"/>
      <c r="D1142" s="2"/>
      <c r="E1142" s="3"/>
      <c r="F1142" s="2"/>
      <c r="G1142" s="5"/>
      <c r="H1142" s="5"/>
      <c r="I1142" s="5"/>
    </row>
    <row r="1143" spans="2:9" x14ac:dyDescent="0.25">
      <c r="B1143" s="10"/>
      <c r="C1143" s="10"/>
      <c r="D1143" s="2"/>
      <c r="E1143" s="3"/>
      <c r="F1143" s="2"/>
      <c r="G1143" s="5"/>
      <c r="H1143" s="5"/>
      <c r="I1143" s="5"/>
    </row>
    <row r="1144" spans="2:9" x14ac:dyDescent="0.25">
      <c r="B1144" s="10"/>
      <c r="C1144" s="10"/>
      <c r="D1144" s="2"/>
      <c r="E1144" s="3"/>
      <c r="F1144" s="2"/>
      <c r="G1144" s="5"/>
      <c r="H1144" s="5"/>
      <c r="I1144" s="5"/>
    </row>
    <row r="1145" spans="2:9" x14ac:dyDescent="0.25">
      <c r="B1145" s="10"/>
      <c r="C1145" s="10"/>
      <c r="D1145" s="2"/>
      <c r="E1145" s="3"/>
      <c r="F1145" s="2"/>
      <c r="G1145" s="5"/>
      <c r="H1145" s="5"/>
      <c r="I1145" s="5"/>
    </row>
    <row r="1146" spans="2:9" x14ac:dyDescent="0.25">
      <c r="B1146" s="10"/>
      <c r="C1146" s="10"/>
      <c r="D1146" s="2"/>
      <c r="E1146" s="3"/>
      <c r="F1146" s="2"/>
      <c r="G1146" s="5"/>
      <c r="H1146" s="5"/>
      <c r="I1146" s="5"/>
    </row>
    <row r="1147" spans="2:9" x14ac:dyDescent="0.25">
      <c r="B1147" s="10"/>
      <c r="C1147" s="10"/>
      <c r="D1147" s="2"/>
      <c r="E1147" s="3"/>
      <c r="F1147" s="2"/>
      <c r="G1147" s="5"/>
      <c r="H1147" s="5"/>
      <c r="I1147" s="5"/>
    </row>
    <row r="1148" spans="2:9" x14ac:dyDescent="0.25">
      <c r="B1148" s="10"/>
      <c r="C1148" s="10"/>
      <c r="D1148" s="2"/>
      <c r="E1148" s="3"/>
      <c r="F1148" s="2"/>
      <c r="G1148" s="5"/>
      <c r="H1148" s="5"/>
      <c r="I1148" s="5"/>
    </row>
    <row r="1149" spans="2:9" x14ac:dyDescent="0.25">
      <c r="B1149" s="10"/>
      <c r="C1149" s="10"/>
      <c r="D1149" s="2"/>
      <c r="E1149" s="3"/>
      <c r="F1149" s="2"/>
      <c r="G1149" s="5"/>
      <c r="H1149" s="5"/>
      <c r="I1149" s="5"/>
    </row>
    <row r="1150" spans="2:9" x14ac:dyDescent="0.25">
      <c r="B1150" s="10"/>
      <c r="C1150" s="10"/>
      <c r="D1150" s="2"/>
      <c r="E1150" s="3"/>
      <c r="F1150" s="2"/>
      <c r="G1150" s="5"/>
      <c r="H1150" s="5"/>
      <c r="I1150" s="5"/>
    </row>
    <row r="1151" spans="2:9" x14ac:dyDescent="0.25">
      <c r="B1151" s="10"/>
      <c r="C1151" s="10"/>
      <c r="D1151" s="2"/>
      <c r="E1151" s="3"/>
      <c r="F1151" s="2"/>
      <c r="G1151" s="5"/>
      <c r="H1151" s="5"/>
      <c r="I1151" s="5"/>
    </row>
    <row r="1152" spans="2:9" x14ac:dyDescent="0.25">
      <c r="B1152" s="10"/>
      <c r="C1152" s="10"/>
      <c r="D1152" s="2"/>
      <c r="E1152" s="3"/>
      <c r="F1152" s="2"/>
      <c r="G1152" s="5"/>
      <c r="H1152" s="5"/>
      <c r="I1152" s="5"/>
    </row>
    <row r="1153" spans="2:9" x14ac:dyDescent="0.25">
      <c r="B1153" s="10"/>
      <c r="C1153" s="10"/>
      <c r="D1153" s="2"/>
      <c r="E1153" s="3"/>
      <c r="F1153" s="2"/>
      <c r="G1153" s="5"/>
      <c r="H1153" s="5"/>
      <c r="I1153" s="5"/>
    </row>
    <row r="1154" spans="2:9" x14ac:dyDescent="0.25">
      <c r="B1154" s="10"/>
      <c r="C1154" s="10"/>
      <c r="D1154" s="2"/>
      <c r="E1154" s="3"/>
      <c r="F1154" s="2"/>
      <c r="G1154" s="5"/>
      <c r="H1154" s="5"/>
      <c r="I1154" s="5"/>
    </row>
    <row r="1155" spans="2:9" x14ac:dyDescent="0.25">
      <c r="B1155" s="10"/>
      <c r="C1155" s="10"/>
      <c r="D1155" s="2"/>
      <c r="E1155" s="3"/>
      <c r="F1155" s="2"/>
      <c r="G1155" s="5"/>
      <c r="H1155" s="5"/>
      <c r="I1155" s="5"/>
    </row>
    <row r="1156" spans="2:9" x14ac:dyDescent="0.25">
      <c r="B1156" s="10"/>
      <c r="C1156" s="10"/>
      <c r="D1156" s="2"/>
      <c r="E1156" s="3"/>
      <c r="F1156" s="2"/>
      <c r="G1156" s="5"/>
      <c r="H1156" s="5"/>
      <c r="I1156" s="5"/>
    </row>
    <row r="1157" spans="2:9" x14ac:dyDescent="0.25">
      <c r="B1157" s="10"/>
      <c r="C1157" s="10"/>
      <c r="D1157" s="2"/>
      <c r="E1157" s="3"/>
      <c r="F1157" s="2"/>
      <c r="G1157" s="5"/>
      <c r="H1157" s="5"/>
      <c r="I1157" s="5"/>
    </row>
    <row r="1158" spans="2:9" x14ac:dyDescent="0.25">
      <c r="B1158" s="10"/>
      <c r="C1158" s="10"/>
      <c r="D1158" s="2"/>
      <c r="E1158" s="3"/>
      <c r="F1158" s="2"/>
      <c r="G1158" s="5"/>
      <c r="H1158" s="5"/>
      <c r="I1158" s="5"/>
    </row>
    <row r="1159" spans="2:9" x14ac:dyDescent="0.25">
      <c r="B1159" s="10"/>
      <c r="C1159" s="10"/>
      <c r="D1159" s="2"/>
      <c r="E1159" s="3"/>
      <c r="F1159" s="2"/>
      <c r="G1159" s="5"/>
      <c r="H1159" s="5"/>
      <c r="I1159" s="5"/>
    </row>
    <row r="1160" spans="2:9" x14ac:dyDescent="0.25">
      <c r="B1160" s="10"/>
      <c r="C1160" s="10"/>
      <c r="D1160" s="2"/>
      <c r="E1160" s="3"/>
      <c r="F1160" s="2"/>
      <c r="G1160" s="5"/>
      <c r="H1160" s="5"/>
      <c r="I1160" s="5"/>
    </row>
    <row r="1161" spans="2:9" x14ac:dyDescent="0.25">
      <c r="B1161" s="10"/>
      <c r="C1161" s="10"/>
      <c r="D1161" s="2"/>
      <c r="E1161" s="3"/>
      <c r="F1161" s="2"/>
      <c r="G1161" s="5"/>
      <c r="H1161" s="5"/>
      <c r="I1161" s="5"/>
    </row>
    <row r="1162" spans="2:9" x14ac:dyDescent="0.25">
      <c r="B1162" s="10"/>
      <c r="C1162" s="10"/>
      <c r="D1162" s="2"/>
      <c r="E1162" s="3"/>
      <c r="F1162" s="2"/>
      <c r="G1162" s="5"/>
      <c r="H1162" s="5"/>
      <c r="I1162" s="5"/>
    </row>
    <row r="1163" spans="2:9" x14ac:dyDescent="0.25">
      <c r="B1163" s="10"/>
      <c r="C1163" s="10"/>
      <c r="D1163" s="2"/>
      <c r="E1163" s="3"/>
      <c r="F1163" s="2"/>
      <c r="G1163" s="5"/>
      <c r="H1163" s="5"/>
      <c r="I1163" s="5"/>
    </row>
    <row r="1164" spans="2:9" x14ac:dyDescent="0.25">
      <c r="B1164" s="10"/>
      <c r="C1164" s="10"/>
      <c r="D1164" s="2"/>
      <c r="E1164" s="3"/>
      <c r="F1164" s="2"/>
      <c r="G1164" s="5"/>
      <c r="H1164" s="5"/>
      <c r="I1164" s="5"/>
    </row>
    <row r="1165" spans="2:9" x14ac:dyDescent="0.25">
      <c r="B1165" s="10"/>
      <c r="C1165" s="10"/>
      <c r="D1165" s="2"/>
      <c r="E1165" s="3"/>
      <c r="F1165" s="2"/>
      <c r="G1165" s="5"/>
      <c r="H1165" s="5"/>
      <c r="I1165" s="5"/>
    </row>
    <row r="1166" spans="2:9" x14ac:dyDescent="0.25">
      <c r="B1166" s="10"/>
      <c r="C1166" s="10"/>
      <c r="D1166" s="2"/>
      <c r="E1166" s="3"/>
      <c r="F1166" s="2"/>
      <c r="G1166" s="5"/>
      <c r="H1166" s="5"/>
      <c r="I1166" s="5"/>
    </row>
    <row r="1167" spans="2:9" x14ac:dyDescent="0.25">
      <c r="B1167" s="10"/>
      <c r="C1167" s="10"/>
      <c r="D1167" s="2"/>
      <c r="E1167" s="3"/>
      <c r="F1167" s="2"/>
      <c r="G1167" s="5"/>
      <c r="H1167" s="5"/>
      <c r="I1167" s="5"/>
    </row>
    <row r="1168" spans="2:9" x14ac:dyDescent="0.25">
      <c r="B1168" s="10"/>
      <c r="C1168" s="10"/>
      <c r="D1168" s="2"/>
      <c r="E1168" s="3"/>
      <c r="F1168" s="2"/>
      <c r="G1168" s="5"/>
      <c r="H1168" s="5"/>
      <c r="I1168" s="5"/>
    </row>
    <row r="1169" spans="2:9" x14ac:dyDescent="0.25">
      <c r="B1169" s="10"/>
      <c r="C1169" s="10"/>
      <c r="D1169" s="2"/>
      <c r="E1169" s="3"/>
      <c r="F1169" s="2"/>
      <c r="G1169" s="5"/>
      <c r="H1169" s="5"/>
      <c r="I1169" s="5"/>
    </row>
    <row r="1170" spans="2:9" x14ac:dyDescent="0.25">
      <c r="B1170" s="10"/>
      <c r="C1170" s="10"/>
      <c r="D1170" s="2"/>
      <c r="E1170" s="3"/>
      <c r="F1170" s="2"/>
      <c r="G1170" s="5"/>
      <c r="H1170" s="5"/>
      <c r="I1170" s="5"/>
    </row>
    <row r="1171" spans="2:9" x14ac:dyDescent="0.25">
      <c r="B1171" s="10"/>
      <c r="C1171" s="10"/>
      <c r="D1171" s="2"/>
      <c r="E1171" s="3"/>
      <c r="F1171" s="2"/>
      <c r="G1171" s="5"/>
      <c r="H1171" s="5"/>
      <c r="I1171" s="5"/>
    </row>
    <row r="1172" spans="2:9" x14ac:dyDescent="0.25">
      <c r="B1172" s="10"/>
      <c r="C1172" s="10"/>
      <c r="D1172" s="2"/>
      <c r="E1172" s="3"/>
      <c r="F1172" s="2"/>
      <c r="G1172" s="5"/>
      <c r="H1172" s="5"/>
      <c r="I1172" s="5"/>
    </row>
    <row r="1173" spans="2:9" x14ac:dyDescent="0.25">
      <c r="B1173" s="10"/>
      <c r="C1173" s="10"/>
      <c r="D1173" s="2"/>
      <c r="E1173" s="3"/>
      <c r="F1173" s="2"/>
      <c r="G1173" s="5"/>
      <c r="H1173" s="5"/>
      <c r="I1173" s="5"/>
    </row>
    <row r="1174" spans="2:9" x14ac:dyDescent="0.25">
      <c r="B1174" s="10"/>
      <c r="C1174" s="10"/>
      <c r="D1174" s="2"/>
      <c r="E1174" s="3"/>
      <c r="F1174" s="2"/>
      <c r="G1174" s="5"/>
      <c r="H1174" s="5"/>
      <c r="I1174" s="5"/>
    </row>
    <row r="1175" spans="2:9" x14ac:dyDescent="0.25">
      <c r="B1175" s="10"/>
      <c r="C1175" s="10"/>
      <c r="D1175" s="2"/>
      <c r="E1175" s="3"/>
      <c r="F1175" s="2"/>
      <c r="G1175" s="5"/>
      <c r="H1175" s="5"/>
      <c r="I1175" s="5"/>
    </row>
    <row r="1176" spans="2:9" x14ac:dyDescent="0.25">
      <c r="B1176" s="10"/>
      <c r="C1176" s="10"/>
      <c r="D1176" s="2"/>
      <c r="E1176" s="3"/>
      <c r="F1176" s="2"/>
      <c r="G1176" s="5"/>
      <c r="H1176" s="5"/>
      <c r="I1176" s="5"/>
    </row>
    <row r="1177" spans="2:9" x14ac:dyDescent="0.25">
      <c r="B1177" s="10"/>
      <c r="C1177" s="10"/>
      <c r="D1177" s="2"/>
      <c r="E1177" s="3"/>
      <c r="F1177" s="2"/>
      <c r="G1177" s="5"/>
      <c r="H1177" s="5"/>
      <c r="I1177" s="5"/>
    </row>
    <row r="1178" spans="2:9" x14ac:dyDescent="0.25">
      <c r="B1178" s="10"/>
      <c r="C1178" s="10"/>
      <c r="D1178" s="2"/>
      <c r="E1178" s="3"/>
      <c r="F1178" s="2"/>
      <c r="G1178" s="5"/>
      <c r="H1178" s="5"/>
      <c r="I1178" s="5"/>
    </row>
    <row r="1179" spans="2:9" x14ac:dyDescent="0.25">
      <c r="B1179" s="10"/>
      <c r="C1179" s="10"/>
      <c r="D1179" s="2"/>
      <c r="E1179" s="3"/>
      <c r="F1179" s="2"/>
      <c r="G1179" s="5"/>
      <c r="H1179" s="5"/>
      <c r="I1179" s="5"/>
    </row>
    <row r="1180" spans="2:9" x14ac:dyDescent="0.25">
      <c r="B1180" s="10"/>
      <c r="C1180" s="10"/>
      <c r="D1180" s="2"/>
      <c r="E1180" s="3"/>
      <c r="F1180" s="2"/>
      <c r="G1180" s="5"/>
      <c r="H1180" s="5"/>
      <c r="I1180" s="5"/>
    </row>
    <row r="1181" spans="2:9" x14ac:dyDescent="0.25">
      <c r="B1181" s="10"/>
      <c r="C1181" s="10"/>
      <c r="D1181" s="2"/>
      <c r="E1181" s="3"/>
      <c r="F1181" s="2"/>
      <c r="G1181" s="5"/>
      <c r="H1181" s="5"/>
      <c r="I1181" s="5"/>
    </row>
    <row r="1182" spans="2:9" x14ac:dyDescent="0.25">
      <c r="B1182" s="10"/>
      <c r="C1182" s="10"/>
      <c r="D1182" s="2"/>
      <c r="E1182" s="3"/>
      <c r="F1182" s="2"/>
      <c r="G1182" s="5"/>
      <c r="H1182" s="5"/>
      <c r="I1182" s="5"/>
    </row>
    <row r="1183" spans="2:9" x14ac:dyDescent="0.25">
      <c r="B1183" s="10"/>
      <c r="C1183" s="10"/>
      <c r="D1183" s="2"/>
      <c r="E1183" s="3"/>
      <c r="F1183" s="2"/>
      <c r="G1183" s="5"/>
      <c r="H1183" s="5"/>
      <c r="I1183" s="5"/>
    </row>
    <row r="1184" spans="2:9" x14ac:dyDescent="0.25">
      <c r="B1184" s="10"/>
      <c r="C1184" s="10"/>
      <c r="D1184" s="2"/>
      <c r="E1184" s="3"/>
      <c r="F1184" s="2"/>
      <c r="G1184" s="5"/>
      <c r="H1184" s="5"/>
      <c r="I1184" s="5"/>
    </row>
    <row r="1185" spans="2:9" x14ac:dyDescent="0.25">
      <c r="B1185" s="10"/>
      <c r="C1185" s="10"/>
      <c r="D1185" s="2"/>
      <c r="E1185" s="3"/>
      <c r="F1185" s="2"/>
      <c r="G1185" s="5"/>
      <c r="H1185" s="5"/>
      <c r="I1185" s="5"/>
    </row>
    <row r="1186" spans="2:9" x14ac:dyDescent="0.25">
      <c r="B1186" s="10"/>
      <c r="C1186" s="10"/>
      <c r="D1186" s="2"/>
      <c r="E1186" s="3"/>
      <c r="F1186" s="2"/>
      <c r="G1186" s="5"/>
      <c r="H1186" s="5"/>
      <c r="I1186" s="5"/>
    </row>
    <row r="1187" spans="2:9" x14ac:dyDescent="0.25">
      <c r="B1187" s="10"/>
      <c r="C1187" s="10"/>
      <c r="D1187" s="2"/>
      <c r="E1187" s="3"/>
      <c r="F1187" s="2"/>
      <c r="G1187" s="5"/>
      <c r="H1187" s="5"/>
      <c r="I1187" s="5"/>
    </row>
    <row r="1188" spans="2:9" x14ac:dyDescent="0.25">
      <c r="B1188" s="10"/>
      <c r="C1188" s="10"/>
      <c r="D1188" s="2"/>
      <c r="E1188" s="3"/>
      <c r="F1188" s="2"/>
      <c r="G1188" s="5"/>
      <c r="H1188" s="5"/>
      <c r="I1188" s="5"/>
    </row>
    <row r="1189" spans="2:9" x14ac:dyDescent="0.25">
      <c r="B1189" s="10"/>
      <c r="C1189" s="10"/>
      <c r="D1189" s="2"/>
      <c r="E1189" s="3"/>
      <c r="F1189" s="2"/>
      <c r="G1189" s="5"/>
      <c r="H1189" s="5"/>
      <c r="I1189" s="5"/>
    </row>
    <row r="1190" spans="2:9" x14ac:dyDescent="0.25">
      <c r="B1190" s="10"/>
      <c r="C1190" s="10"/>
      <c r="D1190" s="2"/>
      <c r="E1190" s="3"/>
      <c r="F1190" s="2"/>
      <c r="G1190" s="5"/>
      <c r="H1190" s="5"/>
      <c r="I1190" s="5"/>
    </row>
    <row r="1191" spans="2:9" x14ac:dyDescent="0.25">
      <c r="B1191" s="10"/>
      <c r="C1191" s="10"/>
      <c r="D1191" s="2"/>
      <c r="E1191" s="3"/>
      <c r="F1191" s="2"/>
      <c r="G1191" s="5"/>
      <c r="H1191" s="5"/>
      <c r="I1191" s="5"/>
    </row>
    <row r="1192" spans="2:9" x14ac:dyDescent="0.25">
      <c r="B1192" s="10"/>
      <c r="C1192" s="10"/>
      <c r="D1192" s="2"/>
      <c r="E1192" s="3"/>
      <c r="F1192" s="2"/>
      <c r="G1192" s="5"/>
      <c r="H1192" s="5"/>
      <c r="I1192" s="5"/>
    </row>
    <row r="1193" spans="2:9" x14ac:dyDescent="0.25">
      <c r="B1193" s="10"/>
      <c r="C1193" s="10"/>
      <c r="D1193" s="2"/>
      <c r="E1193" s="3"/>
      <c r="F1193" s="2"/>
      <c r="G1193" s="5"/>
      <c r="H1193" s="5"/>
      <c r="I1193" s="5"/>
    </row>
    <row r="1194" spans="2:9" x14ac:dyDescent="0.25">
      <c r="B1194" s="10"/>
      <c r="C1194" s="10"/>
      <c r="D1194" s="2"/>
      <c r="E1194" s="3"/>
      <c r="F1194" s="2"/>
      <c r="G1194" s="5"/>
      <c r="H1194" s="5"/>
      <c r="I1194" s="5"/>
    </row>
    <row r="1195" spans="2:9" x14ac:dyDescent="0.25">
      <c r="B1195" s="10"/>
      <c r="C1195" s="10"/>
      <c r="D1195" s="2"/>
      <c r="E1195" s="3"/>
      <c r="F1195" s="2"/>
      <c r="G1195" s="5"/>
      <c r="H1195" s="5"/>
      <c r="I1195" s="5"/>
    </row>
    <row r="1196" spans="2:9" x14ac:dyDescent="0.25">
      <c r="B1196" s="10"/>
      <c r="C1196" s="10"/>
      <c r="H1196" s="5"/>
      <c r="I1196" s="5"/>
    </row>
    <row r="1197" spans="2:9" x14ac:dyDescent="0.25">
      <c r="B1197" s="10"/>
      <c r="C1197" s="10"/>
      <c r="H1197" s="5"/>
      <c r="I1197" s="5"/>
    </row>
    <row r="1198" spans="2:9" x14ac:dyDescent="0.25">
      <c r="B1198" s="10"/>
      <c r="C1198" s="10"/>
      <c r="H1198" s="5"/>
      <c r="I1198" s="5"/>
    </row>
    <row r="1199" spans="2:9" x14ac:dyDescent="0.25">
      <c r="B1199" s="10"/>
      <c r="C1199" s="10"/>
      <c r="H1199" s="5"/>
      <c r="I1199" s="5"/>
    </row>
    <row r="1200" spans="2:9" x14ac:dyDescent="0.25">
      <c r="B1200" s="10"/>
      <c r="C1200" s="10"/>
      <c r="H1200" s="5"/>
      <c r="I1200" s="5"/>
    </row>
    <row r="1201" spans="2:9" x14ac:dyDescent="0.25">
      <c r="B1201" s="10"/>
      <c r="C1201" s="10"/>
      <c r="H1201" s="5"/>
      <c r="I1201" s="5"/>
    </row>
    <row r="1202" spans="2:9" x14ac:dyDescent="0.25">
      <c r="B1202" s="10"/>
      <c r="C1202" s="10"/>
      <c r="H1202" s="5"/>
      <c r="I1202" s="5"/>
    </row>
    <row r="1203" spans="2:9" x14ac:dyDescent="0.25">
      <c r="B1203" s="10"/>
      <c r="C1203" s="10"/>
      <c r="H1203" s="5"/>
      <c r="I1203" s="5"/>
    </row>
    <row r="1204" spans="2:9" x14ac:dyDescent="0.25">
      <c r="B1204" s="10"/>
      <c r="C1204" s="10"/>
      <c r="H1204" s="5"/>
      <c r="I1204" s="5"/>
    </row>
    <row r="1205" spans="2:9" x14ac:dyDescent="0.25">
      <c r="B1205" s="10"/>
      <c r="C1205" s="10"/>
      <c r="H1205" s="5"/>
      <c r="I1205" s="5"/>
    </row>
    <row r="1206" spans="2:9" x14ac:dyDescent="0.25">
      <c r="B1206" s="10"/>
      <c r="C1206" s="10"/>
      <c r="H1206" s="5"/>
      <c r="I1206" s="5"/>
    </row>
    <row r="1207" spans="2:9" x14ac:dyDescent="0.25">
      <c r="B1207" s="10"/>
      <c r="C1207" s="10"/>
      <c r="H1207" s="5"/>
      <c r="I1207" s="5"/>
    </row>
    <row r="1208" spans="2:9" x14ac:dyDescent="0.25">
      <c r="B1208" s="10"/>
      <c r="C1208" s="10"/>
      <c r="H1208" s="5"/>
      <c r="I1208" s="5"/>
    </row>
    <row r="1209" spans="2:9" x14ac:dyDescent="0.25">
      <c r="B1209" s="10"/>
      <c r="C1209" s="10"/>
      <c r="H1209" s="5"/>
      <c r="I1209" s="5"/>
    </row>
    <row r="1210" spans="2:9" x14ac:dyDescent="0.25">
      <c r="B1210" s="10"/>
      <c r="C1210" s="10"/>
      <c r="H1210" s="5"/>
      <c r="I1210" s="5"/>
    </row>
    <row r="1211" spans="2:9" x14ac:dyDescent="0.25">
      <c r="B1211" s="10"/>
      <c r="C1211" s="10"/>
      <c r="H1211" s="5"/>
      <c r="I1211" s="5"/>
    </row>
    <row r="1212" spans="2:9" x14ac:dyDescent="0.25">
      <c r="B1212" s="10"/>
      <c r="C1212" s="10"/>
      <c r="H1212" s="5"/>
      <c r="I1212" s="5"/>
    </row>
    <row r="1213" spans="2:9" x14ac:dyDescent="0.25">
      <c r="B1213" s="10"/>
      <c r="C1213" s="10"/>
      <c r="H1213" s="5"/>
      <c r="I1213" s="5"/>
    </row>
    <row r="1214" spans="2:9" x14ac:dyDescent="0.25">
      <c r="B1214" s="10"/>
      <c r="C1214" s="10"/>
      <c r="H1214" s="5"/>
      <c r="I1214" s="5"/>
    </row>
    <row r="1215" spans="2:9" x14ac:dyDescent="0.25">
      <c r="B1215" s="10"/>
      <c r="C1215" s="10"/>
      <c r="H1215" s="5"/>
      <c r="I1215" s="5"/>
    </row>
    <row r="1216" spans="2:9" x14ac:dyDescent="0.25">
      <c r="B1216" s="10"/>
      <c r="C1216" s="10"/>
      <c r="H1216" s="5"/>
      <c r="I1216" s="5"/>
    </row>
    <row r="1217" spans="2:9" x14ac:dyDescent="0.25">
      <c r="B1217" s="10"/>
      <c r="C1217" s="10"/>
      <c r="H1217" s="5"/>
      <c r="I1217" s="5"/>
    </row>
    <row r="1218" spans="2:9" x14ac:dyDescent="0.25">
      <c r="B1218" s="10"/>
      <c r="C1218" s="10"/>
      <c r="H1218" s="5"/>
      <c r="I1218" s="5"/>
    </row>
    <row r="1219" spans="2:9" x14ac:dyDescent="0.25">
      <c r="B1219" s="10"/>
      <c r="C1219" s="10"/>
      <c r="H1219" s="5"/>
      <c r="I1219" s="5"/>
    </row>
    <row r="1220" spans="2:9" x14ac:dyDescent="0.25">
      <c r="B1220" s="10"/>
      <c r="C1220" s="10"/>
      <c r="H1220" s="5"/>
      <c r="I1220" s="5"/>
    </row>
    <row r="1221" spans="2:9" x14ac:dyDescent="0.25">
      <c r="B1221" s="10"/>
      <c r="C1221" s="10"/>
      <c r="H1221" s="5"/>
      <c r="I1221" s="5"/>
    </row>
    <row r="1222" spans="2:9" x14ac:dyDescent="0.25">
      <c r="B1222" s="10"/>
      <c r="C1222" s="10"/>
      <c r="H1222" s="5"/>
      <c r="I1222" s="5"/>
    </row>
    <row r="1223" spans="2:9" x14ac:dyDescent="0.25">
      <c r="B1223" s="10"/>
      <c r="C1223" s="10"/>
      <c r="H1223" s="5"/>
      <c r="I1223" s="5"/>
    </row>
    <row r="1224" spans="2:9" x14ac:dyDescent="0.25">
      <c r="B1224" s="10"/>
      <c r="C1224" s="10"/>
      <c r="H1224" s="5"/>
      <c r="I1224" s="5"/>
    </row>
    <row r="1225" spans="2:9" x14ac:dyDescent="0.25">
      <c r="B1225" s="10"/>
      <c r="C1225" s="10"/>
      <c r="H1225" s="5"/>
      <c r="I1225" s="5"/>
    </row>
    <row r="1226" spans="2:9" x14ac:dyDescent="0.25">
      <c r="B1226" s="10"/>
      <c r="C1226" s="10"/>
      <c r="H1226" s="5"/>
      <c r="I1226" s="5"/>
    </row>
    <row r="1227" spans="2:9" x14ac:dyDescent="0.25">
      <c r="B1227" s="10"/>
      <c r="C1227" s="10"/>
      <c r="H1227" s="5"/>
      <c r="I1227" s="5"/>
    </row>
    <row r="1228" spans="2:9" x14ac:dyDescent="0.25">
      <c r="B1228" s="10"/>
      <c r="C1228" s="10"/>
      <c r="H1228" s="5"/>
      <c r="I1228" s="5"/>
    </row>
    <row r="1229" spans="2:9" x14ac:dyDescent="0.25">
      <c r="B1229" s="10"/>
      <c r="C1229" s="10"/>
      <c r="H1229" s="5"/>
      <c r="I1229" s="5"/>
    </row>
    <row r="1230" spans="2:9" x14ac:dyDescent="0.25">
      <c r="B1230" s="10"/>
      <c r="C1230" s="10"/>
      <c r="H1230" s="5"/>
      <c r="I1230" s="5"/>
    </row>
    <row r="1231" spans="2:9" x14ac:dyDescent="0.25">
      <c r="B1231" s="10"/>
      <c r="C1231" s="10"/>
      <c r="H1231" s="5"/>
      <c r="I1231" s="5"/>
    </row>
    <row r="1232" spans="2:9" x14ac:dyDescent="0.25">
      <c r="B1232" s="10"/>
      <c r="C1232" s="10"/>
      <c r="H1232" s="5"/>
      <c r="I1232" s="5"/>
    </row>
    <row r="1233" spans="2:9" x14ac:dyDescent="0.25">
      <c r="B1233" s="10"/>
      <c r="C1233" s="10"/>
      <c r="H1233" s="5"/>
      <c r="I1233" s="5"/>
    </row>
    <row r="1234" spans="2:9" x14ac:dyDescent="0.25">
      <c r="B1234" s="10"/>
      <c r="C1234" s="10"/>
      <c r="H1234" s="5"/>
      <c r="I1234" s="5"/>
    </row>
    <row r="1235" spans="2:9" x14ac:dyDescent="0.25">
      <c r="B1235" s="10"/>
      <c r="C1235" s="10"/>
      <c r="H1235" s="5"/>
      <c r="I1235" s="5"/>
    </row>
    <row r="1236" spans="2:9" x14ac:dyDescent="0.25">
      <c r="B1236" s="10"/>
      <c r="C1236" s="10"/>
      <c r="H1236" s="5"/>
      <c r="I1236" s="5"/>
    </row>
    <row r="1237" spans="2:9" x14ac:dyDescent="0.25">
      <c r="B1237" s="10"/>
      <c r="C1237" s="10"/>
      <c r="H1237" s="5"/>
      <c r="I1237" s="5"/>
    </row>
    <row r="1238" spans="2:9" x14ac:dyDescent="0.25">
      <c r="B1238" s="10"/>
      <c r="C1238" s="10"/>
      <c r="H1238" s="5"/>
      <c r="I1238" s="5"/>
    </row>
    <row r="1239" spans="2:9" x14ac:dyDescent="0.25">
      <c r="B1239" s="10"/>
      <c r="C1239" s="10"/>
      <c r="H1239" s="5"/>
      <c r="I1239" s="5"/>
    </row>
    <row r="1240" spans="2:9" x14ac:dyDescent="0.25">
      <c r="B1240" s="10"/>
      <c r="C1240" s="10"/>
      <c r="H1240" s="5"/>
      <c r="I1240" s="5"/>
    </row>
    <row r="1241" spans="2:9" x14ac:dyDescent="0.25">
      <c r="B1241" s="10"/>
      <c r="C1241" s="10"/>
      <c r="H1241" s="5"/>
      <c r="I1241" s="5"/>
    </row>
    <row r="1242" spans="2:9" x14ac:dyDescent="0.25">
      <c r="B1242" s="10"/>
      <c r="C1242" s="10"/>
      <c r="H1242" s="5"/>
      <c r="I1242" s="5"/>
    </row>
    <row r="1243" spans="2:9" x14ac:dyDescent="0.25">
      <c r="B1243" s="10"/>
      <c r="C1243" s="10"/>
      <c r="H1243" s="5"/>
      <c r="I1243" s="5"/>
    </row>
    <row r="1244" spans="2:9" x14ac:dyDescent="0.25">
      <c r="B1244" s="10"/>
      <c r="C1244" s="10"/>
      <c r="H1244" s="5"/>
      <c r="I1244" s="5"/>
    </row>
    <row r="1245" spans="2:9" x14ac:dyDescent="0.25">
      <c r="B1245" s="10"/>
      <c r="C1245" s="10"/>
      <c r="H1245" s="5"/>
      <c r="I1245" s="5"/>
    </row>
    <row r="1246" spans="2:9" x14ac:dyDescent="0.25">
      <c r="B1246" s="10"/>
      <c r="C1246" s="10"/>
      <c r="H1246" s="5"/>
      <c r="I1246" s="5"/>
    </row>
    <row r="1247" spans="2:9" x14ac:dyDescent="0.25">
      <c r="B1247" s="10"/>
      <c r="C1247" s="10"/>
      <c r="H1247" s="5"/>
      <c r="I1247" s="5"/>
    </row>
    <row r="1248" spans="2:9" x14ac:dyDescent="0.25">
      <c r="B1248" s="10"/>
      <c r="C1248" s="10"/>
      <c r="H1248" s="5"/>
      <c r="I1248" s="5"/>
    </row>
    <row r="1249" spans="2:9" x14ac:dyDescent="0.25">
      <c r="B1249" s="10"/>
      <c r="C1249" s="10"/>
      <c r="H1249" s="5"/>
      <c r="I1249" s="5"/>
    </row>
    <row r="1250" spans="2:9" x14ac:dyDescent="0.25">
      <c r="B1250" s="10"/>
      <c r="C1250" s="10"/>
      <c r="H1250" s="5"/>
      <c r="I1250" s="5"/>
    </row>
    <row r="1251" spans="2:9" x14ac:dyDescent="0.25">
      <c r="B1251" s="10"/>
      <c r="C1251" s="10"/>
      <c r="H1251" s="5"/>
      <c r="I1251" s="5"/>
    </row>
    <row r="1252" spans="2:9" x14ac:dyDescent="0.25">
      <c r="B1252" s="10"/>
      <c r="C1252" s="10"/>
      <c r="H1252" s="5"/>
      <c r="I1252" s="5"/>
    </row>
    <row r="1253" spans="2:9" x14ac:dyDescent="0.25">
      <c r="B1253" s="10"/>
      <c r="C1253" s="10"/>
      <c r="H1253" s="5"/>
      <c r="I1253" s="5"/>
    </row>
    <row r="1254" spans="2:9" x14ac:dyDescent="0.25">
      <c r="B1254" s="10"/>
      <c r="C1254" s="10"/>
      <c r="H1254" s="5"/>
      <c r="I1254" s="5"/>
    </row>
    <row r="1255" spans="2:9" x14ac:dyDescent="0.25">
      <c r="B1255" s="10"/>
      <c r="C1255" s="10"/>
      <c r="H1255" s="5"/>
      <c r="I1255" s="5"/>
    </row>
    <row r="1256" spans="2:9" x14ac:dyDescent="0.25">
      <c r="B1256" s="10"/>
      <c r="C1256" s="10"/>
      <c r="H1256" s="5"/>
      <c r="I1256" s="5"/>
    </row>
    <row r="1257" spans="2:9" x14ac:dyDescent="0.25">
      <c r="B1257" s="10"/>
      <c r="C1257" s="10"/>
      <c r="H1257" s="5"/>
      <c r="I1257" s="5"/>
    </row>
    <row r="1258" spans="2:9" x14ac:dyDescent="0.25">
      <c r="B1258" s="10"/>
      <c r="C1258" s="10"/>
      <c r="H1258" s="5"/>
      <c r="I1258" s="5"/>
    </row>
    <row r="1259" spans="2:9" x14ac:dyDescent="0.25">
      <c r="B1259" s="10"/>
      <c r="C1259" s="10"/>
      <c r="H1259" s="5"/>
      <c r="I1259" s="5"/>
    </row>
    <row r="1260" spans="2:9" x14ac:dyDescent="0.25">
      <c r="B1260" s="10"/>
      <c r="C1260" s="10"/>
      <c r="H1260" s="5"/>
      <c r="I1260" s="5"/>
    </row>
    <row r="1261" spans="2:9" x14ac:dyDescent="0.25">
      <c r="B1261" s="10"/>
      <c r="C1261" s="10"/>
      <c r="H1261" s="5"/>
      <c r="I1261" s="5"/>
    </row>
    <row r="1262" spans="2:9" x14ac:dyDescent="0.25">
      <c r="B1262" s="10"/>
      <c r="C1262" s="10"/>
      <c r="H1262" s="5"/>
      <c r="I1262" s="5"/>
    </row>
    <row r="1263" spans="2:9" x14ac:dyDescent="0.25">
      <c r="B1263" s="10"/>
      <c r="C1263" s="10"/>
      <c r="H1263" s="5"/>
      <c r="I1263" s="5"/>
    </row>
    <row r="1264" spans="2:9" x14ac:dyDescent="0.25">
      <c r="B1264" s="10"/>
      <c r="C1264" s="10"/>
      <c r="H1264" s="5"/>
      <c r="I1264" s="5"/>
    </row>
    <row r="1265" spans="2:9" x14ac:dyDescent="0.25">
      <c r="B1265" s="10"/>
      <c r="C1265" s="10"/>
      <c r="H1265" s="5"/>
      <c r="I1265" s="5"/>
    </row>
    <row r="1266" spans="2:9" x14ac:dyDescent="0.25">
      <c r="B1266" s="10"/>
      <c r="C1266" s="10"/>
      <c r="H1266" s="5"/>
      <c r="I1266" s="5"/>
    </row>
    <row r="1267" spans="2:9" x14ac:dyDescent="0.25">
      <c r="B1267" s="10"/>
      <c r="C1267" s="10"/>
      <c r="H1267" s="5"/>
      <c r="I1267" s="5"/>
    </row>
    <row r="1268" spans="2:9" x14ac:dyDescent="0.25">
      <c r="B1268" s="10"/>
      <c r="C1268" s="10"/>
      <c r="H1268" s="5"/>
      <c r="I1268" s="5"/>
    </row>
    <row r="1269" spans="2:9" x14ac:dyDescent="0.25">
      <c r="B1269" s="10"/>
      <c r="C1269" s="10"/>
      <c r="H1269" s="5"/>
      <c r="I1269" s="5"/>
    </row>
    <row r="1270" spans="2:9" x14ac:dyDescent="0.25">
      <c r="B1270" s="10"/>
      <c r="C1270" s="10"/>
      <c r="H1270" s="5"/>
      <c r="I1270" s="5"/>
    </row>
    <row r="1271" spans="2:9" x14ac:dyDescent="0.25">
      <c r="B1271" s="10"/>
      <c r="C1271" s="10"/>
      <c r="H1271" s="5"/>
      <c r="I1271" s="5"/>
    </row>
    <row r="1272" spans="2:9" x14ac:dyDescent="0.25">
      <c r="B1272" s="10"/>
      <c r="C1272" s="10"/>
      <c r="H1272" s="5"/>
      <c r="I1272" s="5"/>
    </row>
    <row r="1273" spans="2:9" x14ac:dyDescent="0.25">
      <c r="B1273" s="10"/>
      <c r="C1273" s="10"/>
      <c r="H1273" s="5"/>
      <c r="I1273" s="5"/>
    </row>
    <row r="1274" spans="2:9" x14ac:dyDescent="0.25">
      <c r="B1274" s="10"/>
      <c r="C1274" s="10"/>
      <c r="H1274" s="5"/>
      <c r="I1274" s="5"/>
    </row>
    <row r="1275" spans="2:9" x14ac:dyDescent="0.25">
      <c r="B1275" s="10"/>
      <c r="C1275" s="10"/>
      <c r="H1275" s="5"/>
      <c r="I1275" s="5"/>
    </row>
    <row r="1276" spans="2:9" x14ac:dyDescent="0.25">
      <c r="B1276" s="10"/>
      <c r="C1276" s="10"/>
      <c r="H1276" s="5"/>
      <c r="I1276" s="5"/>
    </row>
    <row r="1277" spans="2:9" x14ac:dyDescent="0.25">
      <c r="B1277" s="10"/>
      <c r="C1277" s="10"/>
      <c r="H1277" s="5"/>
      <c r="I1277" s="5"/>
    </row>
    <row r="1278" spans="2:9" x14ac:dyDescent="0.25">
      <c r="B1278" s="10"/>
      <c r="C1278" s="10"/>
      <c r="H1278" s="5"/>
      <c r="I1278" s="5"/>
    </row>
    <row r="1279" spans="2:9" x14ac:dyDescent="0.25">
      <c r="B1279" s="10"/>
      <c r="C1279" s="10"/>
      <c r="H1279" s="5"/>
      <c r="I1279" s="5"/>
    </row>
    <row r="1280" spans="2:9" x14ac:dyDescent="0.25">
      <c r="B1280" s="10"/>
      <c r="C1280" s="10"/>
      <c r="H1280" s="5"/>
      <c r="I1280" s="5"/>
    </row>
    <row r="1281" spans="2:9" x14ac:dyDescent="0.25">
      <c r="B1281" s="10"/>
      <c r="C1281" s="10"/>
      <c r="H1281" s="5"/>
      <c r="I1281" s="5"/>
    </row>
    <row r="1282" spans="2:9" x14ac:dyDescent="0.25">
      <c r="B1282" s="10"/>
      <c r="C1282" s="10"/>
      <c r="H1282" s="5"/>
      <c r="I1282" s="5"/>
    </row>
    <row r="1283" spans="2:9" x14ac:dyDescent="0.25">
      <c r="B1283" s="10"/>
      <c r="C1283" s="10"/>
      <c r="H1283" s="5"/>
      <c r="I1283" s="5"/>
    </row>
    <row r="1284" spans="2:9" x14ac:dyDescent="0.25">
      <c r="B1284" s="10"/>
      <c r="C1284" s="10"/>
      <c r="H1284" s="5"/>
      <c r="I1284" s="5"/>
    </row>
    <row r="1285" spans="2:9" x14ac:dyDescent="0.25">
      <c r="B1285" s="10"/>
      <c r="C1285" s="10"/>
      <c r="H1285" s="5"/>
      <c r="I1285" s="5"/>
    </row>
    <row r="1286" spans="2:9" x14ac:dyDescent="0.25">
      <c r="B1286" s="10"/>
      <c r="C1286" s="10"/>
      <c r="H1286" s="5"/>
      <c r="I1286" s="5"/>
    </row>
    <row r="1287" spans="2:9" x14ac:dyDescent="0.25">
      <c r="B1287" s="10"/>
      <c r="C1287" s="10"/>
      <c r="H1287" s="5"/>
      <c r="I1287" s="5"/>
    </row>
    <row r="1288" spans="2:9" x14ac:dyDescent="0.25">
      <c r="B1288" s="10"/>
      <c r="C1288" s="10"/>
      <c r="H1288" s="5"/>
      <c r="I1288" s="5"/>
    </row>
    <row r="1289" spans="2:9" x14ac:dyDescent="0.25">
      <c r="B1289" s="10"/>
      <c r="C1289" s="10"/>
      <c r="H1289" s="5"/>
      <c r="I1289" s="5"/>
    </row>
    <row r="1290" spans="2:9" x14ac:dyDescent="0.25">
      <c r="B1290" s="10"/>
      <c r="C1290" s="10"/>
      <c r="H1290" s="5"/>
      <c r="I1290" s="5"/>
    </row>
    <row r="1291" spans="2:9" x14ac:dyDescent="0.25">
      <c r="B1291" s="10"/>
      <c r="C1291" s="10"/>
      <c r="H1291" s="5"/>
      <c r="I1291" s="5"/>
    </row>
    <row r="1292" spans="2:9" x14ac:dyDescent="0.25">
      <c r="B1292" s="10"/>
      <c r="C1292" s="10"/>
      <c r="H1292" s="5"/>
      <c r="I1292" s="5"/>
    </row>
    <row r="1293" spans="2:9" x14ac:dyDescent="0.25">
      <c r="B1293" s="10"/>
      <c r="C1293" s="10"/>
      <c r="H1293" s="5"/>
      <c r="I1293" s="5"/>
    </row>
    <row r="1294" spans="2:9" x14ac:dyDescent="0.25">
      <c r="B1294" s="10"/>
      <c r="C1294" s="10"/>
      <c r="H1294" s="5"/>
      <c r="I1294" s="5"/>
    </row>
    <row r="1295" spans="2:9" x14ac:dyDescent="0.25">
      <c r="B1295" s="10"/>
      <c r="C1295" s="10"/>
      <c r="H1295" s="5"/>
      <c r="I1295" s="5"/>
    </row>
    <row r="1296" spans="2:9" x14ac:dyDescent="0.25">
      <c r="B1296" s="10"/>
      <c r="C1296" s="10"/>
      <c r="H1296" s="5"/>
      <c r="I1296" s="5"/>
    </row>
    <row r="1297" spans="2:9" x14ac:dyDescent="0.25">
      <c r="B1297" s="10"/>
      <c r="C1297" s="10"/>
      <c r="H1297" s="5"/>
      <c r="I1297" s="5"/>
    </row>
    <row r="1298" spans="2:9" x14ac:dyDescent="0.25">
      <c r="B1298" s="10"/>
      <c r="C1298" s="10"/>
      <c r="H1298" s="5"/>
      <c r="I1298" s="5"/>
    </row>
    <row r="1299" spans="2:9" x14ac:dyDescent="0.25">
      <c r="B1299" s="10"/>
      <c r="C1299" s="10"/>
      <c r="H1299" s="5"/>
      <c r="I1299" s="5"/>
    </row>
    <row r="1300" spans="2:9" x14ac:dyDescent="0.25">
      <c r="B1300" s="10"/>
      <c r="C1300" s="10"/>
      <c r="H1300" s="5"/>
      <c r="I1300" s="5"/>
    </row>
    <row r="1301" spans="2:9" x14ac:dyDescent="0.25">
      <c r="B1301" s="10"/>
      <c r="C1301" s="10"/>
      <c r="H1301" s="5"/>
      <c r="I1301" s="5"/>
    </row>
    <row r="1302" spans="2:9" x14ac:dyDescent="0.25">
      <c r="B1302" s="10"/>
      <c r="C1302" s="10"/>
      <c r="H1302" s="5"/>
      <c r="I1302" s="5"/>
    </row>
    <row r="1303" spans="2:9" x14ac:dyDescent="0.25">
      <c r="B1303" s="10"/>
      <c r="C1303" s="10"/>
      <c r="H1303" s="5"/>
      <c r="I1303" s="5"/>
    </row>
    <row r="1304" spans="2:9" x14ac:dyDescent="0.25">
      <c r="B1304" s="10"/>
      <c r="C1304" s="10"/>
      <c r="H1304" s="5"/>
      <c r="I1304" s="5"/>
    </row>
    <row r="1305" spans="2:9" x14ac:dyDescent="0.25">
      <c r="B1305" s="10"/>
      <c r="C1305" s="10"/>
      <c r="H1305" s="5"/>
      <c r="I1305" s="5"/>
    </row>
    <row r="1306" spans="2:9" x14ac:dyDescent="0.25">
      <c r="B1306" s="10"/>
      <c r="C1306" s="10"/>
      <c r="H1306" s="5"/>
      <c r="I1306" s="5"/>
    </row>
    <row r="1307" spans="2:9" x14ac:dyDescent="0.25">
      <c r="B1307" s="10"/>
      <c r="C1307" s="10"/>
      <c r="H1307" s="5"/>
      <c r="I1307" s="5"/>
    </row>
    <row r="1308" spans="2:9" x14ac:dyDescent="0.25">
      <c r="B1308" s="10"/>
      <c r="C1308" s="10"/>
      <c r="H1308" s="5"/>
      <c r="I1308" s="5"/>
    </row>
    <row r="1309" spans="2:9" x14ac:dyDescent="0.25">
      <c r="B1309" s="10"/>
      <c r="C1309" s="10"/>
      <c r="H1309" s="5"/>
      <c r="I1309" s="5"/>
    </row>
    <row r="1310" spans="2:9" x14ac:dyDescent="0.25">
      <c r="B1310" s="10"/>
      <c r="C1310" s="10"/>
      <c r="H1310" s="5"/>
      <c r="I1310" s="5"/>
    </row>
    <row r="1311" spans="2:9" x14ac:dyDescent="0.25">
      <c r="B1311" s="10"/>
      <c r="C1311" s="10"/>
      <c r="H1311" s="5"/>
      <c r="I1311" s="5"/>
    </row>
    <row r="1312" spans="2:9" x14ac:dyDescent="0.25">
      <c r="B1312" s="10"/>
      <c r="C1312" s="10"/>
      <c r="H1312" s="5"/>
      <c r="I1312" s="5"/>
    </row>
    <row r="1313" spans="2:9" x14ac:dyDescent="0.25">
      <c r="B1313" s="10"/>
      <c r="C1313" s="10"/>
      <c r="H1313" s="5"/>
      <c r="I1313" s="5"/>
    </row>
    <row r="1314" spans="2:9" x14ac:dyDescent="0.25">
      <c r="B1314" s="10"/>
      <c r="C1314" s="10"/>
      <c r="H1314" s="5"/>
      <c r="I1314" s="5"/>
    </row>
    <row r="1315" spans="2:9" x14ac:dyDescent="0.25">
      <c r="B1315" s="10"/>
      <c r="C1315" s="10"/>
      <c r="H1315" s="5"/>
      <c r="I1315" s="5"/>
    </row>
    <row r="1316" spans="2:9" x14ac:dyDescent="0.25">
      <c r="B1316" s="10"/>
      <c r="C1316" s="10"/>
      <c r="H1316" s="5"/>
      <c r="I1316" s="5"/>
    </row>
    <row r="1317" spans="2:9" x14ac:dyDescent="0.25">
      <c r="B1317" s="10"/>
      <c r="C1317" s="10"/>
      <c r="H1317" s="5"/>
      <c r="I1317" s="5"/>
    </row>
    <row r="1318" spans="2:9" x14ac:dyDescent="0.25">
      <c r="B1318" s="10"/>
      <c r="C1318" s="10"/>
      <c r="H1318" s="5"/>
      <c r="I1318" s="5"/>
    </row>
    <row r="1319" spans="2:9" x14ac:dyDescent="0.25">
      <c r="B1319" s="10"/>
      <c r="C1319" s="10"/>
      <c r="H1319" s="5"/>
      <c r="I1319" s="5"/>
    </row>
    <row r="1320" spans="2:9" x14ac:dyDescent="0.25">
      <c r="B1320" s="10"/>
      <c r="C1320" s="10"/>
      <c r="H1320" s="5"/>
      <c r="I1320" s="5"/>
    </row>
    <row r="1321" spans="2:9" x14ac:dyDescent="0.25">
      <c r="B1321" s="10"/>
      <c r="C1321" s="10"/>
      <c r="H1321" s="5"/>
      <c r="I1321" s="5"/>
    </row>
    <row r="1322" spans="2:9" x14ac:dyDescent="0.25">
      <c r="B1322" s="10"/>
      <c r="C1322" s="10"/>
      <c r="H1322" s="5"/>
      <c r="I1322" s="5"/>
    </row>
    <row r="1323" spans="2:9" x14ac:dyDescent="0.25">
      <c r="B1323" s="10"/>
      <c r="C1323" s="10"/>
      <c r="H1323" s="5"/>
      <c r="I1323" s="5"/>
    </row>
    <row r="1324" spans="2:9" x14ac:dyDescent="0.25">
      <c r="B1324" s="10"/>
      <c r="C1324" s="10"/>
      <c r="H1324" s="5"/>
      <c r="I1324" s="5"/>
    </row>
    <row r="1325" spans="2:9" x14ac:dyDescent="0.25">
      <c r="B1325" s="10"/>
      <c r="C1325" s="10"/>
      <c r="H1325" s="5"/>
      <c r="I1325" s="5"/>
    </row>
    <row r="1326" spans="2:9" x14ac:dyDescent="0.25">
      <c r="B1326" s="10"/>
      <c r="C1326" s="10"/>
      <c r="H1326" s="5"/>
      <c r="I1326" s="5"/>
    </row>
    <row r="1327" spans="2:9" x14ac:dyDescent="0.25">
      <c r="B1327" s="10"/>
      <c r="C1327" s="10"/>
      <c r="H1327" s="5"/>
      <c r="I1327" s="5"/>
    </row>
    <row r="1328" spans="2:9" x14ac:dyDescent="0.25">
      <c r="B1328" s="10"/>
      <c r="C1328" s="10"/>
      <c r="H1328" s="5"/>
      <c r="I1328" s="5"/>
    </row>
    <row r="1329" spans="2:9" x14ac:dyDescent="0.25">
      <c r="B1329" s="10"/>
      <c r="C1329" s="10"/>
      <c r="H1329" s="5"/>
      <c r="I1329" s="5"/>
    </row>
    <row r="1330" spans="2:9" x14ac:dyDescent="0.25">
      <c r="B1330" s="10"/>
      <c r="C1330" s="10"/>
      <c r="H1330" s="5"/>
      <c r="I1330" s="5"/>
    </row>
    <row r="1331" spans="2:9" x14ac:dyDescent="0.25">
      <c r="B1331" s="10"/>
      <c r="C1331" s="10"/>
      <c r="H1331" s="5"/>
      <c r="I1331" s="5"/>
    </row>
    <row r="1332" spans="2:9" x14ac:dyDescent="0.25">
      <c r="B1332" s="10"/>
      <c r="C1332" s="10"/>
      <c r="H1332" s="5"/>
      <c r="I1332" s="5"/>
    </row>
    <row r="1333" spans="2:9" x14ac:dyDescent="0.25">
      <c r="B1333" s="10"/>
      <c r="C1333" s="10"/>
      <c r="H1333" s="5"/>
      <c r="I1333" s="5"/>
    </row>
    <row r="1334" spans="2:9" x14ac:dyDescent="0.25">
      <c r="B1334" s="10"/>
      <c r="C1334" s="10"/>
      <c r="H1334" s="5"/>
      <c r="I1334" s="5"/>
    </row>
    <row r="1335" spans="2:9" x14ac:dyDescent="0.25">
      <c r="B1335" s="10"/>
      <c r="C1335" s="10"/>
      <c r="H1335" s="5"/>
      <c r="I1335" s="5"/>
    </row>
    <row r="1336" spans="2:9" x14ac:dyDescent="0.25">
      <c r="B1336" s="10"/>
      <c r="C1336" s="10"/>
      <c r="H1336" s="5"/>
      <c r="I1336" s="5"/>
    </row>
    <row r="1337" spans="2:9" x14ac:dyDescent="0.25">
      <c r="B1337" s="10"/>
      <c r="C1337" s="10"/>
      <c r="H1337" s="5"/>
      <c r="I1337" s="5"/>
    </row>
    <row r="1338" spans="2:9" x14ac:dyDescent="0.25">
      <c r="B1338" s="10"/>
      <c r="C1338" s="10"/>
      <c r="H1338" s="5"/>
      <c r="I1338" s="5"/>
    </row>
    <row r="1339" spans="2:9" x14ac:dyDescent="0.25">
      <c r="B1339" s="10"/>
      <c r="C1339" s="10"/>
      <c r="H1339" s="5"/>
      <c r="I1339" s="5"/>
    </row>
    <row r="1340" spans="2:9" x14ac:dyDescent="0.25">
      <c r="B1340" s="10"/>
      <c r="C1340" s="10"/>
      <c r="H1340" s="5"/>
      <c r="I1340" s="5"/>
    </row>
    <row r="1341" spans="2:9" x14ac:dyDescent="0.25">
      <c r="B1341" s="10"/>
      <c r="C1341" s="10"/>
      <c r="H1341" s="5"/>
      <c r="I1341" s="5"/>
    </row>
    <row r="1342" spans="2:9" x14ac:dyDescent="0.25">
      <c r="B1342" s="10"/>
      <c r="C1342" s="10"/>
      <c r="H1342" s="5"/>
      <c r="I1342" s="5"/>
    </row>
    <row r="1343" spans="2:9" x14ac:dyDescent="0.25">
      <c r="B1343" s="10"/>
      <c r="C1343" s="10"/>
      <c r="H1343" s="5"/>
      <c r="I1343" s="5"/>
    </row>
    <row r="1344" spans="2:9" x14ac:dyDescent="0.25">
      <c r="B1344" s="10"/>
      <c r="C1344" s="10"/>
      <c r="H1344" s="5"/>
      <c r="I1344" s="5"/>
    </row>
    <row r="1345" spans="2:9" x14ac:dyDescent="0.25">
      <c r="B1345" s="10"/>
      <c r="C1345" s="10"/>
      <c r="H1345" s="5"/>
      <c r="I1345" s="5"/>
    </row>
    <row r="1346" spans="2:9" x14ac:dyDescent="0.25">
      <c r="B1346" s="10"/>
      <c r="C1346" s="10"/>
      <c r="H1346" s="5"/>
      <c r="I1346" s="5"/>
    </row>
    <row r="1347" spans="2:9" x14ac:dyDescent="0.25">
      <c r="B1347" s="10"/>
      <c r="C1347" s="10"/>
      <c r="H1347" s="5"/>
      <c r="I1347" s="5"/>
    </row>
    <row r="1348" spans="2:9" x14ac:dyDescent="0.25">
      <c r="B1348" s="10"/>
      <c r="C1348" s="10"/>
      <c r="H1348" s="5"/>
      <c r="I1348" s="5"/>
    </row>
    <row r="1349" spans="2:9" x14ac:dyDescent="0.25">
      <c r="B1349" s="10"/>
      <c r="C1349" s="10"/>
      <c r="H1349" s="5"/>
      <c r="I1349" s="5"/>
    </row>
    <row r="1350" spans="2:9" x14ac:dyDescent="0.25">
      <c r="B1350" s="10"/>
      <c r="C1350" s="10"/>
      <c r="H1350" s="5"/>
      <c r="I1350" s="5"/>
    </row>
    <row r="1351" spans="2:9" x14ac:dyDescent="0.25">
      <c r="B1351" s="10"/>
      <c r="C1351" s="10"/>
      <c r="H1351" s="5"/>
      <c r="I1351" s="5"/>
    </row>
    <row r="1352" spans="2:9" x14ac:dyDescent="0.25">
      <c r="B1352" s="10"/>
      <c r="C1352" s="10"/>
      <c r="H1352" s="5"/>
      <c r="I1352" s="5"/>
    </row>
    <row r="1353" spans="2:9" x14ac:dyDescent="0.25">
      <c r="B1353" s="10"/>
      <c r="C1353" s="10"/>
      <c r="H1353" s="5"/>
      <c r="I1353" s="5"/>
    </row>
    <row r="1354" spans="2:9" x14ac:dyDescent="0.25">
      <c r="B1354" s="10"/>
      <c r="C1354" s="10"/>
      <c r="H1354" s="5"/>
      <c r="I1354" s="5"/>
    </row>
    <row r="1355" spans="2:9" x14ac:dyDescent="0.25">
      <c r="B1355" s="10"/>
      <c r="C1355" s="10"/>
      <c r="H1355" s="5"/>
      <c r="I1355" s="5"/>
    </row>
    <row r="1356" spans="2:9" x14ac:dyDescent="0.25">
      <c r="B1356" s="10"/>
      <c r="C1356" s="10"/>
      <c r="H1356" s="5"/>
      <c r="I1356" s="5"/>
    </row>
    <row r="1357" spans="2:9" x14ac:dyDescent="0.25">
      <c r="B1357" s="10"/>
      <c r="C1357" s="10"/>
      <c r="H1357" s="5"/>
      <c r="I1357" s="5"/>
    </row>
    <row r="1358" spans="2:9" x14ac:dyDescent="0.25">
      <c r="B1358" s="10"/>
      <c r="C1358" s="10"/>
      <c r="H1358" s="5"/>
      <c r="I1358" s="5"/>
    </row>
    <row r="1359" spans="2:9" x14ac:dyDescent="0.25">
      <c r="B1359" s="10"/>
      <c r="C1359" s="10"/>
      <c r="H1359" s="5"/>
      <c r="I1359" s="5"/>
    </row>
    <row r="1360" spans="2:9" x14ac:dyDescent="0.25">
      <c r="B1360" s="10"/>
      <c r="C1360" s="10"/>
      <c r="H1360" s="5"/>
      <c r="I1360" s="5"/>
    </row>
    <row r="1361" spans="2:9" x14ac:dyDescent="0.25">
      <c r="B1361" s="10"/>
      <c r="C1361" s="10"/>
      <c r="H1361" s="5"/>
      <c r="I1361" s="5"/>
    </row>
    <row r="1362" spans="2:9" x14ac:dyDescent="0.25">
      <c r="B1362" s="10"/>
      <c r="C1362" s="10"/>
      <c r="H1362" s="5"/>
      <c r="I1362" s="5"/>
    </row>
    <row r="1363" spans="2:9" x14ac:dyDescent="0.25">
      <c r="B1363" s="10"/>
      <c r="C1363" s="10"/>
      <c r="H1363" s="5"/>
      <c r="I1363" s="5"/>
    </row>
    <row r="1364" spans="2:9" x14ac:dyDescent="0.25">
      <c r="B1364" s="10"/>
      <c r="C1364" s="10"/>
      <c r="H1364" s="5"/>
      <c r="I1364" s="5"/>
    </row>
    <row r="1365" spans="2:9" x14ac:dyDescent="0.25">
      <c r="B1365" s="10"/>
      <c r="C1365" s="10"/>
      <c r="H1365" s="5"/>
      <c r="I1365" s="5"/>
    </row>
    <row r="1366" spans="2:9" x14ac:dyDescent="0.25">
      <c r="B1366" s="10"/>
      <c r="C1366" s="10"/>
      <c r="H1366" s="5"/>
      <c r="I1366" s="5"/>
    </row>
    <row r="1367" spans="2:9" x14ac:dyDescent="0.25">
      <c r="B1367" s="10"/>
      <c r="C1367" s="10"/>
      <c r="H1367" s="5"/>
      <c r="I1367" s="5"/>
    </row>
    <row r="1368" spans="2:9" x14ac:dyDescent="0.25">
      <c r="B1368" s="10"/>
      <c r="C1368" s="10"/>
      <c r="H1368" s="5"/>
      <c r="I1368" s="5"/>
    </row>
    <row r="1369" spans="2:9" x14ac:dyDescent="0.25">
      <c r="B1369" s="10"/>
      <c r="C1369" s="10"/>
      <c r="H1369" s="5"/>
      <c r="I1369" s="5"/>
    </row>
    <row r="1370" spans="2:9" x14ac:dyDescent="0.25">
      <c r="B1370" s="10"/>
      <c r="C1370" s="10"/>
      <c r="H1370" s="5"/>
      <c r="I1370" s="5"/>
    </row>
    <row r="1371" spans="2:9" x14ac:dyDescent="0.25">
      <c r="B1371" s="10"/>
      <c r="C1371" s="10"/>
      <c r="H1371" s="5"/>
      <c r="I1371" s="5"/>
    </row>
    <row r="1372" spans="2:9" x14ac:dyDescent="0.25">
      <c r="B1372" s="10"/>
      <c r="C1372" s="10"/>
      <c r="H1372" s="5"/>
      <c r="I1372" s="5"/>
    </row>
    <row r="1373" spans="2:9" x14ac:dyDescent="0.25">
      <c r="B1373" s="10"/>
      <c r="C1373" s="10"/>
      <c r="H1373" s="5"/>
      <c r="I1373" s="5"/>
    </row>
    <row r="1374" spans="2:9" x14ac:dyDescent="0.25">
      <c r="B1374" s="10"/>
      <c r="C1374" s="10"/>
      <c r="H1374" s="5"/>
      <c r="I1374" s="5"/>
    </row>
    <row r="1375" spans="2:9" x14ac:dyDescent="0.25">
      <c r="B1375" s="10"/>
      <c r="C1375" s="10"/>
      <c r="H1375" s="5"/>
      <c r="I1375" s="5"/>
    </row>
    <row r="1376" spans="2:9" x14ac:dyDescent="0.25">
      <c r="B1376" s="10"/>
      <c r="C1376" s="10"/>
      <c r="H1376" s="5"/>
      <c r="I1376" s="5"/>
    </row>
    <row r="1377" spans="2:9" x14ac:dyDescent="0.25">
      <c r="B1377" s="10"/>
      <c r="C1377" s="10"/>
      <c r="H1377" s="5"/>
      <c r="I1377" s="5"/>
    </row>
    <row r="1378" spans="2:9" x14ac:dyDescent="0.25">
      <c r="B1378" s="10"/>
      <c r="C1378" s="10"/>
      <c r="H1378" s="5"/>
      <c r="I1378" s="5"/>
    </row>
    <row r="1379" spans="2:9" x14ac:dyDescent="0.25">
      <c r="B1379" s="10"/>
      <c r="C1379" s="10"/>
      <c r="H1379" s="5"/>
      <c r="I1379" s="5"/>
    </row>
    <row r="1380" spans="2:9" x14ac:dyDescent="0.25">
      <c r="B1380" s="10"/>
      <c r="C1380" s="10"/>
      <c r="H1380" s="5"/>
      <c r="I1380" s="5"/>
    </row>
    <row r="1381" spans="2:9" x14ac:dyDescent="0.25">
      <c r="B1381" s="10"/>
      <c r="C1381" s="10"/>
      <c r="H1381" s="5"/>
      <c r="I1381" s="5"/>
    </row>
    <row r="1382" spans="2:9" x14ac:dyDescent="0.25">
      <c r="B1382" s="10"/>
      <c r="C1382" s="10"/>
      <c r="H1382" s="5"/>
      <c r="I1382" s="5"/>
    </row>
    <row r="1383" spans="2:9" x14ac:dyDescent="0.25">
      <c r="B1383" s="10"/>
      <c r="C1383" s="10"/>
      <c r="H1383" s="5"/>
      <c r="I1383" s="5"/>
    </row>
    <row r="1384" spans="2:9" x14ac:dyDescent="0.25">
      <c r="B1384" s="10"/>
      <c r="C1384" s="10"/>
      <c r="H1384" s="5"/>
      <c r="I1384" s="5"/>
    </row>
    <row r="1385" spans="2:9" x14ac:dyDescent="0.25">
      <c r="B1385" s="10"/>
      <c r="C1385" s="10"/>
      <c r="H1385" s="5"/>
      <c r="I1385" s="5"/>
    </row>
    <row r="1386" spans="2:9" x14ac:dyDescent="0.25">
      <c r="B1386" s="10"/>
      <c r="C1386" s="10"/>
      <c r="H1386" s="5"/>
      <c r="I1386" s="5"/>
    </row>
    <row r="1387" spans="2:9" x14ac:dyDescent="0.25">
      <c r="B1387" s="10"/>
      <c r="C1387" s="10"/>
      <c r="H1387" s="5"/>
      <c r="I1387" s="5"/>
    </row>
    <row r="1388" spans="2:9" x14ac:dyDescent="0.25">
      <c r="B1388" s="10"/>
      <c r="C1388" s="10"/>
      <c r="H1388" s="5"/>
      <c r="I1388" s="5"/>
    </row>
    <row r="1389" spans="2:9" x14ac:dyDescent="0.25">
      <c r="B1389" s="10"/>
      <c r="C1389" s="10"/>
      <c r="H1389" s="5"/>
      <c r="I1389" s="5"/>
    </row>
    <row r="1390" spans="2:9" x14ac:dyDescent="0.25">
      <c r="B1390" s="10"/>
      <c r="C1390" s="10"/>
      <c r="H1390" s="5"/>
      <c r="I1390" s="5"/>
    </row>
    <row r="1391" spans="2:9" x14ac:dyDescent="0.25">
      <c r="B1391" s="10"/>
      <c r="C1391" s="10"/>
      <c r="H1391" s="5"/>
      <c r="I1391" s="5"/>
    </row>
    <row r="1392" spans="2:9" x14ac:dyDescent="0.25">
      <c r="B1392" s="10"/>
      <c r="C1392" s="10"/>
      <c r="H1392" s="5"/>
      <c r="I1392" s="5"/>
    </row>
    <row r="1393" spans="2:9" x14ac:dyDescent="0.25">
      <c r="B1393" s="10"/>
      <c r="C1393" s="10"/>
      <c r="H1393" s="5"/>
      <c r="I1393" s="5"/>
    </row>
    <row r="1394" spans="2:9" x14ac:dyDescent="0.25">
      <c r="B1394" s="10"/>
      <c r="C1394" s="10"/>
      <c r="H1394" s="5"/>
      <c r="I1394" s="5"/>
    </row>
    <row r="1395" spans="2:9" x14ac:dyDescent="0.25">
      <c r="B1395" s="10"/>
      <c r="C1395" s="10"/>
      <c r="H1395" s="5"/>
      <c r="I1395" s="5"/>
    </row>
    <row r="1396" spans="2:9" x14ac:dyDescent="0.25">
      <c r="B1396" s="10"/>
      <c r="C1396" s="10"/>
      <c r="H1396" s="5"/>
      <c r="I1396" s="5"/>
    </row>
    <row r="1397" spans="2:9" x14ac:dyDescent="0.25">
      <c r="B1397" s="10"/>
      <c r="C1397" s="10"/>
      <c r="H1397" s="5"/>
      <c r="I1397" s="5"/>
    </row>
    <row r="1398" spans="2:9" x14ac:dyDescent="0.25">
      <c r="B1398" s="10"/>
      <c r="C1398" s="10"/>
      <c r="H1398" s="5"/>
      <c r="I1398" s="5"/>
    </row>
    <row r="1399" spans="2:9" x14ac:dyDescent="0.25">
      <c r="B1399" s="10"/>
      <c r="C1399" s="10"/>
      <c r="H1399" s="5"/>
      <c r="I1399" s="5"/>
    </row>
    <row r="1400" spans="2:9" x14ac:dyDescent="0.25">
      <c r="B1400" s="10"/>
      <c r="C1400" s="10"/>
      <c r="H1400" s="5"/>
      <c r="I1400" s="5"/>
    </row>
    <row r="1401" spans="2:9" x14ac:dyDescent="0.25">
      <c r="B1401" s="10"/>
      <c r="C1401" s="10"/>
      <c r="H1401" s="5"/>
      <c r="I1401" s="5"/>
    </row>
    <row r="1402" spans="2:9" x14ac:dyDescent="0.25">
      <c r="B1402" s="10"/>
      <c r="C1402" s="10"/>
      <c r="H1402" s="5"/>
      <c r="I1402" s="5"/>
    </row>
    <row r="1403" spans="2:9" x14ac:dyDescent="0.25">
      <c r="B1403" s="10"/>
      <c r="C1403" s="10"/>
      <c r="H1403" s="5"/>
      <c r="I1403" s="5"/>
    </row>
    <row r="1404" spans="2:9" x14ac:dyDescent="0.25">
      <c r="B1404" s="10"/>
      <c r="C1404" s="10"/>
      <c r="H1404" s="5"/>
      <c r="I1404" s="5"/>
    </row>
    <row r="1405" spans="2:9" x14ac:dyDescent="0.25">
      <c r="B1405" s="10"/>
      <c r="C1405" s="10"/>
      <c r="H1405" s="5"/>
      <c r="I1405" s="5"/>
    </row>
    <row r="1406" spans="2:9" x14ac:dyDescent="0.25">
      <c r="B1406" s="10"/>
      <c r="C1406" s="10"/>
      <c r="H1406" s="5"/>
      <c r="I1406" s="5"/>
    </row>
    <row r="1407" spans="2:9" x14ac:dyDescent="0.25">
      <c r="B1407" s="10"/>
      <c r="C1407" s="10"/>
      <c r="H1407" s="5"/>
      <c r="I1407" s="5"/>
    </row>
    <row r="1408" spans="2:9" x14ac:dyDescent="0.25">
      <c r="B1408" s="10"/>
      <c r="C1408" s="10"/>
      <c r="H1408" s="5"/>
      <c r="I1408" s="5"/>
    </row>
    <row r="1409" spans="2:9" x14ac:dyDescent="0.25">
      <c r="B1409" s="10"/>
      <c r="C1409" s="10"/>
      <c r="H1409" s="5"/>
      <c r="I1409" s="5"/>
    </row>
    <row r="1410" spans="2:9" x14ac:dyDescent="0.25">
      <c r="B1410" s="10"/>
      <c r="C1410" s="10"/>
      <c r="H1410" s="5"/>
      <c r="I1410" s="5"/>
    </row>
    <row r="1411" spans="2:9" x14ac:dyDescent="0.25">
      <c r="B1411" s="10"/>
      <c r="C1411" s="10"/>
      <c r="H1411" s="5"/>
      <c r="I1411" s="5"/>
    </row>
    <row r="1412" spans="2:9" x14ac:dyDescent="0.25">
      <c r="B1412" s="10"/>
      <c r="C1412" s="10"/>
      <c r="H1412" s="5"/>
      <c r="I1412" s="5"/>
    </row>
    <row r="1413" spans="2:9" x14ac:dyDescent="0.25">
      <c r="B1413" s="10"/>
      <c r="C1413" s="10"/>
      <c r="H1413" s="5"/>
      <c r="I1413" s="5"/>
    </row>
    <row r="1414" spans="2:9" x14ac:dyDescent="0.25">
      <c r="B1414" s="10"/>
      <c r="C1414" s="10"/>
      <c r="H1414" s="5"/>
      <c r="I1414" s="5"/>
    </row>
    <row r="1415" spans="2:9" x14ac:dyDescent="0.25">
      <c r="B1415" s="10"/>
      <c r="C1415" s="10"/>
      <c r="H1415" s="5"/>
      <c r="I1415" s="5"/>
    </row>
    <row r="1416" spans="2:9" x14ac:dyDescent="0.25">
      <c r="B1416" s="10"/>
      <c r="C1416" s="10"/>
      <c r="H1416" s="5"/>
      <c r="I1416" s="5"/>
    </row>
    <row r="1417" spans="2:9" x14ac:dyDescent="0.25">
      <c r="B1417" s="10"/>
      <c r="C1417" s="10"/>
      <c r="H1417" s="5"/>
      <c r="I1417" s="5"/>
    </row>
    <row r="1418" spans="2:9" x14ac:dyDescent="0.25">
      <c r="B1418" s="10"/>
      <c r="C1418" s="10"/>
      <c r="H1418" s="5"/>
      <c r="I1418" s="5"/>
    </row>
    <row r="1419" spans="2:9" x14ac:dyDescent="0.25">
      <c r="B1419" s="10"/>
      <c r="C1419" s="10"/>
      <c r="H1419" s="5"/>
      <c r="I1419" s="5"/>
    </row>
    <row r="1420" spans="2:9" x14ac:dyDescent="0.25">
      <c r="B1420" s="10"/>
      <c r="C1420" s="10"/>
      <c r="H1420" s="5"/>
      <c r="I1420" s="5"/>
    </row>
    <row r="1421" spans="2:9" x14ac:dyDescent="0.25">
      <c r="B1421" s="10"/>
      <c r="C1421" s="10"/>
      <c r="H1421" s="5"/>
      <c r="I1421" s="5"/>
    </row>
    <row r="1422" spans="2:9" x14ac:dyDescent="0.25">
      <c r="B1422" s="10"/>
      <c r="C1422" s="10"/>
      <c r="H1422" s="5"/>
      <c r="I1422" s="5"/>
    </row>
    <row r="1423" spans="2:9" x14ac:dyDescent="0.25">
      <c r="B1423" s="10"/>
      <c r="C1423" s="10"/>
      <c r="H1423" s="5"/>
      <c r="I1423" s="5"/>
    </row>
    <row r="1424" spans="2:9" x14ac:dyDescent="0.25">
      <c r="B1424" s="10"/>
      <c r="C1424" s="10"/>
      <c r="H1424" s="5"/>
      <c r="I1424" s="5"/>
    </row>
    <row r="1425" spans="2:9" x14ac:dyDescent="0.25">
      <c r="B1425" s="10"/>
      <c r="C1425" s="10"/>
      <c r="H1425" s="5"/>
      <c r="I1425" s="5"/>
    </row>
    <row r="1426" spans="2:9" x14ac:dyDescent="0.25">
      <c r="B1426" s="10"/>
      <c r="C1426" s="10"/>
      <c r="H1426" s="5"/>
      <c r="I1426" s="5"/>
    </row>
    <row r="1427" spans="2:9" x14ac:dyDescent="0.25">
      <c r="B1427" s="10"/>
      <c r="C1427" s="10"/>
      <c r="H1427" s="5"/>
      <c r="I1427" s="5"/>
    </row>
    <row r="1428" spans="2:9" x14ac:dyDescent="0.25">
      <c r="B1428" s="10"/>
      <c r="C1428" s="10"/>
      <c r="H1428" s="5"/>
      <c r="I1428" s="5"/>
    </row>
    <row r="1429" spans="2:9" x14ac:dyDescent="0.25">
      <c r="B1429" s="10"/>
      <c r="C1429" s="10"/>
      <c r="H1429" s="5"/>
      <c r="I1429" s="5"/>
    </row>
    <row r="1430" spans="2:9" x14ac:dyDescent="0.25">
      <c r="B1430" s="10"/>
      <c r="C1430" s="10"/>
      <c r="H1430" s="5"/>
      <c r="I1430" s="5"/>
    </row>
    <row r="1431" spans="2:9" x14ac:dyDescent="0.25">
      <c r="B1431" s="10"/>
      <c r="C1431" s="10"/>
      <c r="H1431" s="5"/>
      <c r="I1431" s="5"/>
    </row>
    <row r="1432" spans="2:9" x14ac:dyDescent="0.25">
      <c r="B1432" s="10"/>
      <c r="C1432" s="10"/>
      <c r="H1432" s="5"/>
      <c r="I1432" s="5"/>
    </row>
    <row r="1433" spans="2:9" x14ac:dyDescent="0.25">
      <c r="B1433" s="10"/>
      <c r="C1433" s="10"/>
      <c r="H1433" s="5"/>
      <c r="I1433" s="5"/>
    </row>
    <row r="1434" spans="2:9" x14ac:dyDescent="0.25">
      <c r="B1434" s="10"/>
      <c r="C1434" s="10"/>
      <c r="H1434" s="5"/>
      <c r="I1434" s="5"/>
    </row>
    <row r="1435" spans="2:9" x14ac:dyDescent="0.25">
      <c r="B1435" s="10"/>
      <c r="C1435" s="10"/>
      <c r="H1435" s="5"/>
      <c r="I1435" s="5"/>
    </row>
    <row r="1436" spans="2:9" x14ac:dyDescent="0.25">
      <c r="B1436" s="10"/>
      <c r="C1436" s="10"/>
      <c r="H1436" s="5"/>
      <c r="I1436" s="5"/>
    </row>
    <row r="1437" spans="2:9" x14ac:dyDescent="0.25">
      <c r="B1437" s="10"/>
      <c r="C1437" s="10"/>
      <c r="H1437" s="5"/>
      <c r="I1437" s="5"/>
    </row>
    <row r="1438" spans="2:9" x14ac:dyDescent="0.25">
      <c r="B1438" s="10"/>
      <c r="C1438" s="10"/>
      <c r="H1438" s="5"/>
      <c r="I1438" s="5"/>
    </row>
    <row r="1439" spans="2:9" x14ac:dyDescent="0.25">
      <c r="B1439" s="10"/>
      <c r="C1439" s="10"/>
      <c r="H1439" s="5"/>
      <c r="I1439" s="5"/>
    </row>
    <row r="1440" spans="2:9" x14ac:dyDescent="0.25">
      <c r="B1440" s="10"/>
      <c r="C1440" s="10"/>
      <c r="H1440" s="5"/>
      <c r="I1440" s="5"/>
    </row>
    <row r="1441" spans="2:9" x14ac:dyDescent="0.25">
      <c r="B1441" s="10"/>
      <c r="C1441" s="10"/>
      <c r="H1441" s="5"/>
      <c r="I1441" s="5"/>
    </row>
    <row r="1442" spans="2:9" x14ac:dyDescent="0.25">
      <c r="B1442" s="10"/>
      <c r="C1442" s="10"/>
      <c r="H1442" s="5"/>
      <c r="I1442" s="5"/>
    </row>
    <row r="1443" spans="2:9" x14ac:dyDescent="0.25">
      <c r="B1443" s="10"/>
      <c r="C1443" s="10"/>
      <c r="H1443" s="5"/>
      <c r="I1443" s="5"/>
    </row>
    <row r="1444" spans="2:9" x14ac:dyDescent="0.25">
      <c r="B1444" s="10"/>
      <c r="C1444" s="10"/>
      <c r="H1444" s="5"/>
      <c r="I1444" s="5"/>
    </row>
    <row r="1445" spans="2:9" x14ac:dyDescent="0.25">
      <c r="B1445" s="10"/>
      <c r="C1445" s="10"/>
      <c r="H1445" s="5"/>
      <c r="I1445" s="5"/>
    </row>
    <row r="1446" spans="2:9" x14ac:dyDescent="0.25">
      <c r="B1446" s="10"/>
      <c r="C1446" s="10"/>
      <c r="H1446" s="5"/>
      <c r="I1446" s="5"/>
    </row>
    <row r="1447" spans="2:9" x14ac:dyDescent="0.25">
      <c r="B1447" s="10"/>
      <c r="C1447" s="10"/>
      <c r="H1447" s="5"/>
      <c r="I1447" s="5"/>
    </row>
    <row r="1448" spans="2:9" x14ac:dyDescent="0.25">
      <c r="B1448" s="10"/>
      <c r="C1448" s="10"/>
      <c r="H1448" s="5"/>
      <c r="I1448" s="5"/>
    </row>
    <row r="1449" spans="2:9" x14ac:dyDescent="0.25">
      <c r="B1449" s="10"/>
      <c r="C1449" s="10"/>
      <c r="H1449" s="5"/>
      <c r="I1449" s="5"/>
    </row>
    <row r="1450" spans="2:9" x14ac:dyDescent="0.25">
      <c r="B1450" s="10"/>
      <c r="C1450" s="10"/>
      <c r="H1450" s="5"/>
      <c r="I1450" s="5"/>
    </row>
    <row r="1451" spans="2:9" x14ac:dyDescent="0.25">
      <c r="B1451" s="10"/>
      <c r="C1451" s="10"/>
      <c r="H1451" s="5"/>
      <c r="I1451" s="5"/>
    </row>
    <row r="1452" spans="2:9" x14ac:dyDescent="0.25">
      <c r="B1452" s="10"/>
      <c r="C1452" s="10"/>
      <c r="H1452" s="5"/>
      <c r="I1452" s="5"/>
    </row>
    <row r="1453" spans="2:9" x14ac:dyDescent="0.25">
      <c r="B1453" s="10"/>
      <c r="C1453" s="10"/>
      <c r="H1453" s="5"/>
      <c r="I1453" s="5"/>
    </row>
    <row r="1454" spans="2:9" x14ac:dyDescent="0.25">
      <c r="B1454" s="10"/>
      <c r="C1454" s="10"/>
      <c r="H1454" s="5"/>
      <c r="I1454" s="5"/>
    </row>
    <row r="1455" spans="2:9" x14ac:dyDescent="0.25">
      <c r="B1455" s="10"/>
      <c r="C1455" s="10"/>
      <c r="H1455" s="5"/>
      <c r="I1455" s="5"/>
    </row>
    <row r="1456" spans="2:9" x14ac:dyDescent="0.25">
      <c r="B1456" s="10"/>
      <c r="C1456" s="10"/>
      <c r="H1456" s="5"/>
      <c r="I1456" s="5"/>
    </row>
    <row r="1457" spans="2:9" x14ac:dyDescent="0.25">
      <c r="B1457" s="10"/>
      <c r="C1457" s="10"/>
      <c r="H1457" s="5"/>
      <c r="I1457" s="5"/>
    </row>
    <row r="1458" spans="2:9" x14ac:dyDescent="0.25">
      <c r="B1458" s="10"/>
      <c r="C1458" s="10"/>
      <c r="H1458" s="5"/>
      <c r="I1458" s="5"/>
    </row>
    <row r="1459" spans="2:9" x14ac:dyDescent="0.25">
      <c r="B1459" s="10"/>
      <c r="C1459" s="10"/>
      <c r="H1459" s="5"/>
      <c r="I1459" s="5"/>
    </row>
    <row r="1460" spans="2:9" x14ac:dyDescent="0.25">
      <c r="B1460" s="10"/>
      <c r="C1460" s="10"/>
      <c r="H1460" s="5"/>
      <c r="I1460" s="5"/>
    </row>
    <row r="1461" spans="2:9" x14ac:dyDescent="0.25">
      <c r="B1461" s="10"/>
      <c r="C1461" s="10"/>
      <c r="H1461" s="5"/>
      <c r="I1461" s="5"/>
    </row>
    <row r="1462" spans="2:9" x14ac:dyDescent="0.25">
      <c r="B1462" s="10"/>
      <c r="C1462" s="10"/>
      <c r="H1462" s="5"/>
      <c r="I1462" s="5"/>
    </row>
    <row r="1463" spans="2:9" x14ac:dyDescent="0.25">
      <c r="B1463" s="10"/>
      <c r="C1463" s="10"/>
      <c r="H1463" s="5"/>
      <c r="I1463" s="5"/>
    </row>
    <row r="1464" spans="2:9" x14ac:dyDescent="0.25">
      <c r="B1464" s="10"/>
      <c r="C1464" s="10"/>
      <c r="H1464" s="5"/>
      <c r="I1464" s="5"/>
    </row>
    <row r="1465" spans="2:9" x14ac:dyDescent="0.25">
      <c r="B1465" s="10"/>
      <c r="C1465" s="10"/>
      <c r="H1465" s="5"/>
      <c r="I1465" s="5"/>
    </row>
    <row r="1466" spans="2:9" x14ac:dyDescent="0.25">
      <c r="B1466" s="10"/>
      <c r="C1466" s="10"/>
      <c r="H1466" s="5"/>
      <c r="I1466" s="5"/>
    </row>
    <row r="1467" spans="2:9" x14ac:dyDescent="0.25">
      <c r="B1467" s="10"/>
      <c r="C1467" s="10"/>
      <c r="H1467" s="5"/>
      <c r="I1467" s="5"/>
    </row>
    <row r="1468" spans="2:9" x14ac:dyDescent="0.25">
      <c r="B1468" s="10"/>
      <c r="C1468" s="10"/>
      <c r="H1468" s="5"/>
      <c r="I1468" s="5"/>
    </row>
    <row r="1469" spans="2:9" x14ac:dyDescent="0.25">
      <c r="B1469" s="10"/>
      <c r="C1469" s="10"/>
      <c r="H1469" s="5"/>
      <c r="I1469" s="5"/>
    </row>
    <row r="1470" spans="2:9" x14ac:dyDescent="0.25">
      <c r="B1470" s="10"/>
      <c r="C1470" s="10"/>
      <c r="H1470" s="5"/>
      <c r="I1470" s="5"/>
    </row>
    <row r="1471" spans="2:9" x14ac:dyDescent="0.25">
      <c r="B1471" s="10"/>
      <c r="C1471" s="10"/>
      <c r="H1471" s="5"/>
      <c r="I1471" s="5"/>
    </row>
    <row r="1472" spans="2:9" x14ac:dyDescent="0.25">
      <c r="B1472" s="10"/>
      <c r="C1472" s="10"/>
      <c r="H1472" s="5"/>
      <c r="I1472" s="5"/>
    </row>
    <row r="1473" spans="2:9" x14ac:dyDescent="0.25">
      <c r="B1473" s="10"/>
      <c r="C1473" s="10"/>
      <c r="H1473" s="5"/>
      <c r="I1473" s="5"/>
    </row>
    <row r="1474" spans="2:9" x14ac:dyDescent="0.25">
      <c r="B1474" s="10"/>
      <c r="C1474" s="10"/>
      <c r="H1474" s="5"/>
      <c r="I1474" s="5"/>
    </row>
    <row r="1475" spans="2:9" x14ac:dyDescent="0.25">
      <c r="B1475" s="10"/>
      <c r="C1475" s="10"/>
      <c r="H1475" s="5"/>
      <c r="I1475" s="5"/>
    </row>
    <row r="1476" spans="2:9" x14ac:dyDescent="0.25">
      <c r="B1476" s="10"/>
      <c r="C1476" s="10"/>
      <c r="H1476" s="5"/>
      <c r="I1476" s="5"/>
    </row>
    <row r="1477" spans="2:9" x14ac:dyDescent="0.25">
      <c r="B1477" s="10"/>
      <c r="C1477" s="10"/>
      <c r="H1477" s="5"/>
      <c r="I1477" s="5"/>
    </row>
    <row r="1478" spans="2:9" x14ac:dyDescent="0.25">
      <c r="B1478" s="10"/>
      <c r="C1478" s="10"/>
      <c r="H1478" s="5"/>
      <c r="I1478" s="5"/>
    </row>
    <row r="1479" spans="2:9" x14ac:dyDescent="0.25">
      <c r="B1479" s="10"/>
      <c r="C1479" s="10"/>
      <c r="H1479" s="5"/>
      <c r="I1479" s="5"/>
    </row>
    <row r="1480" spans="2:9" x14ac:dyDescent="0.25">
      <c r="B1480" s="10"/>
      <c r="C1480" s="10"/>
      <c r="H1480" s="5"/>
      <c r="I1480" s="5"/>
    </row>
    <row r="1481" spans="2:9" x14ac:dyDescent="0.25">
      <c r="B1481" s="10"/>
      <c r="C1481" s="10"/>
      <c r="H1481" s="5"/>
      <c r="I1481" s="5"/>
    </row>
    <row r="1482" spans="2:9" x14ac:dyDescent="0.25">
      <c r="B1482" s="10"/>
      <c r="C1482" s="10"/>
      <c r="H1482" s="5"/>
      <c r="I1482" s="5"/>
    </row>
    <row r="1483" spans="2:9" x14ac:dyDescent="0.25">
      <c r="B1483" s="10"/>
      <c r="C1483" s="10"/>
      <c r="H1483" s="5"/>
      <c r="I1483" s="5"/>
    </row>
    <row r="1484" spans="2:9" x14ac:dyDescent="0.25">
      <c r="B1484" s="10"/>
      <c r="C1484" s="10"/>
      <c r="H1484" s="5"/>
      <c r="I1484" s="5"/>
    </row>
    <row r="1485" spans="2:9" x14ac:dyDescent="0.25">
      <c r="B1485" s="10"/>
      <c r="C1485" s="10"/>
      <c r="H1485" s="5"/>
      <c r="I1485" s="5"/>
    </row>
    <row r="1486" spans="2:9" x14ac:dyDescent="0.25">
      <c r="B1486" s="10"/>
      <c r="C1486" s="10"/>
      <c r="H1486" s="5"/>
      <c r="I1486" s="5"/>
    </row>
    <row r="1487" spans="2:9" x14ac:dyDescent="0.25">
      <c r="B1487" s="10"/>
      <c r="C1487" s="10"/>
      <c r="H1487" s="5"/>
      <c r="I1487" s="5"/>
    </row>
    <row r="1488" spans="2:9" x14ac:dyDescent="0.25">
      <c r="B1488" s="10"/>
      <c r="C1488" s="10"/>
      <c r="H1488" s="5"/>
      <c r="I1488" s="5"/>
    </row>
    <row r="1489" spans="2:9" x14ac:dyDescent="0.25">
      <c r="B1489" s="10"/>
      <c r="C1489" s="10"/>
      <c r="H1489" s="5"/>
      <c r="I1489" s="5"/>
    </row>
    <row r="1490" spans="2:9" x14ac:dyDescent="0.25">
      <c r="B1490" s="10"/>
      <c r="C1490" s="10"/>
      <c r="H1490" s="5"/>
      <c r="I1490" s="5"/>
    </row>
    <row r="1491" spans="2:9" x14ac:dyDescent="0.25">
      <c r="B1491" s="10"/>
      <c r="C1491" s="10"/>
      <c r="H1491" s="5"/>
      <c r="I1491" s="5"/>
    </row>
    <row r="1492" spans="2:9" x14ac:dyDescent="0.25">
      <c r="B1492" s="10"/>
      <c r="C1492" s="10"/>
      <c r="H1492" s="5"/>
      <c r="I1492" s="5"/>
    </row>
    <row r="1493" spans="2:9" x14ac:dyDescent="0.25">
      <c r="B1493" s="10"/>
      <c r="C1493" s="10"/>
      <c r="H1493" s="5"/>
      <c r="I1493" s="5"/>
    </row>
    <row r="1494" spans="2:9" x14ac:dyDescent="0.25">
      <c r="B1494" s="10"/>
      <c r="C1494" s="10"/>
      <c r="H1494" s="5"/>
      <c r="I1494" s="5"/>
    </row>
    <row r="1495" spans="2:9" x14ac:dyDescent="0.25">
      <c r="B1495" s="10"/>
      <c r="C1495" s="10"/>
      <c r="H1495" s="5"/>
      <c r="I1495" s="5"/>
    </row>
    <row r="1496" spans="2:9" x14ac:dyDescent="0.25">
      <c r="B1496" s="10"/>
      <c r="C1496" s="10"/>
      <c r="H1496" s="5"/>
      <c r="I1496" s="5"/>
    </row>
    <row r="1497" spans="2:9" x14ac:dyDescent="0.25">
      <c r="B1497" s="10"/>
      <c r="C1497" s="10"/>
      <c r="H1497" s="5"/>
      <c r="I1497" s="5"/>
    </row>
    <row r="1498" spans="2:9" x14ac:dyDescent="0.25">
      <c r="B1498" s="10"/>
      <c r="C1498" s="10"/>
      <c r="H1498" s="5"/>
      <c r="I1498" s="5"/>
    </row>
    <row r="1499" spans="2:9" x14ac:dyDescent="0.25">
      <c r="B1499" s="10"/>
      <c r="C1499" s="10"/>
      <c r="H1499" s="5"/>
      <c r="I1499" s="5"/>
    </row>
    <row r="1500" spans="2:9" x14ac:dyDescent="0.25">
      <c r="B1500" s="10"/>
      <c r="C1500" s="10"/>
      <c r="H1500" s="5"/>
      <c r="I1500" s="5"/>
    </row>
    <row r="1501" spans="2:9" x14ac:dyDescent="0.25">
      <c r="B1501" s="10"/>
      <c r="C1501" s="10"/>
      <c r="H1501" s="5"/>
      <c r="I1501" s="5"/>
    </row>
    <row r="1502" spans="2:9" x14ac:dyDescent="0.25">
      <c r="B1502" s="10"/>
      <c r="C1502" s="10"/>
      <c r="H1502" s="5"/>
      <c r="I1502" s="5"/>
    </row>
    <row r="1503" spans="2:9" x14ac:dyDescent="0.25">
      <c r="B1503" s="10"/>
      <c r="C1503" s="10"/>
      <c r="H1503" s="5"/>
      <c r="I1503" s="5"/>
    </row>
    <row r="1504" spans="2:9" x14ac:dyDescent="0.25">
      <c r="B1504" s="10"/>
      <c r="C1504" s="10"/>
      <c r="H1504" s="5"/>
      <c r="I1504" s="5"/>
    </row>
    <row r="1505" spans="2:9" x14ac:dyDescent="0.25">
      <c r="B1505" s="10"/>
      <c r="C1505" s="10"/>
      <c r="H1505" s="5"/>
      <c r="I1505" s="5"/>
    </row>
    <row r="1506" spans="2:9" x14ac:dyDescent="0.25">
      <c r="B1506" s="10"/>
      <c r="C1506" s="10"/>
      <c r="H1506" s="5"/>
      <c r="I1506" s="5"/>
    </row>
    <row r="1507" spans="2:9" x14ac:dyDescent="0.25">
      <c r="B1507" s="10"/>
      <c r="C1507" s="10"/>
      <c r="H1507" s="5"/>
      <c r="I1507" s="5"/>
    </row>
    <row r="1508" spans="2:9" x14ac:dyDescent="0.25">
      <c r="B1508" s="10"/>
      <c r="C1508" s="10"/>
      <c r="H1508" s="5"/>
      <c r="I1508" s="5"/>
    </row>
    <row r="1509" spans="2:9" x14ac:dyDescent="0.25">
      <c r="B1509" s="10"/>
      <c r="C1509" s="10"/>
      <c r="H1509" s="5"/>
      <c r="I1509" s="5"/>
    </row>
    <row r="1510" spans="2:9" x14ac:dyDescent="0.25">
      <c r="B1510" s="10"/>
      <c r="C1510" s="10"/>
      <c r="H1510" s="5"/>
      <c r="I1510" s="5"/>
    </row>
    <row r="1511" spans="2:9" x14ac:dyDescent="0.25">
      <c r="B1511" s="10"/>
      <c r="C1511" s="10"/>
      <c r="H1511" s="5"/>
      <c r="I1511" s="5"/>
    </row>
    <row r="1512" spans="2:9" x14ac:dyDescent="0.25">
      <c r="B1512" s="10"/>
      <c r="C1512" s="10"/>
      <c r="H1512" s="5"/>
      <c r="I1512" s="5"/>
    </row>
    <row r="1513" spans="2:9" x14ac:dyDescent="0.25">
      <c r="B1513" s="10"/>
      <c r="C1513" s="10"/>
      <c r="H1513" s="5"/>
      <c r="I1513" s="5"/>
    </row>
    <row r="1514" spans="2:9" x14ac:dyDescent="0.25">
      <c r="B1514" s="10"/>
      <c r="C1514" s="10"/>
      <c r="H1514" s="5"/>
      <c r="I1514" s="5"/>
    </row>
    <row r="1515" spans="2:9" x14ac:dyDescent="0.25">
      <c r="B1515" s="10"/>
      <c r="C1515" s="10"/>
      <c r="H1515" s="5"/>
      <c r="I1515" s="5"/>
    </row>
    <row r="1516" spans="2:9" x14ac:dyDescent="0.25">
      <c r="B1516" s="10"/>
      <c r="C1516" s="10"/>
      <c r="H1516" s="5"/>
      <c r="I1516" s="5"/>
    </row>
    <row r="1517" spans="2:9" x14ac:dyDescent="0.25">
      <c r="B1517" s="10"/>
      <c r="C1517" s="10"/>
      <c r="H1517" s="5"/>
      <c r="I1517" s="5"/>
    </row>
    <row r="1518" spans="2:9" x14ac:dyDescent="0.25">
      <c r="B1518" s="10"/>
      <c r="C1518" s="10"/>
      <c r="H1518" s="5"/>
      <c r="I1518" s="5"/>
    </row>
    <row r="1519" spans="2:9" x14ac:dyDescent="0.25">
      <c r="B1519" s="10"/>
      <c r="C1519" s="10"/>
      <c r="H1519" s="5"/>
      <c r="I1519" s="5"/>
    </row>
    <row r="1520" spans="2:9" x14ac:dyDescent="0.25">
      <c r="B1520" s="10"/>
      <c r="C1520" s="10"/>
      <c r="H1520" s="5"/>
      <c r="I1520" s="5"/>
    </row>
    <row r="1521" spans="2:9" x14ac:dyDescent="0.25">
      <c r="B1521" s="10"/>
      <c r="C1521" s="10"/>
      <c r="H1521" s="5"/>
      <c r="I1521" s="5"/>
    </row>
    <row r="1522" spans="2:9" x14ac:dyDescent="0.25">
      <c r="B1522" s="10"/>
      <c r="C1522" s="10"/>
      <c r="H1522" s="5"/>
      <c r="I1522" s="5"/>
    </row>
    <row r="1523" spans="2:9" x14ac:dyDescent="0.25">
      <c r="B1523" s="10"/>
      <c r="C1523" s="10"/>
      <c r="H1523" s="5"/>
      <c r="I1523" s="5"/>
    </row>
    <row r="1524" spans="2:9" x14ac:dyDescent="0.25">
      <c r="B1524" s="10"/>
      <c r="C1524" s="10"/>
      <c r="H1524" s="5"/>
      <c r="I1524" s="5"/>
    </row>
    <row r="1525" spans="2:9" x14ac:dyDescent="0.25">
      <c r="B1525" s="10"/>
      <c r="C1525" s="10"/>
      <c r="H1525" s="5"/>
      <c r="I1525" s="5"/>
    </row>
    <row r="1526" spans="2:9" x14ac:dyDescent="0.25">
      <c r="B1526" s="10"/>
      <c r="C1526" s="10"/>
      <c r="H1526" s="5"/>
      <c r="I1526" s="5"/>
    </row>
    <row r="1527" spans="2:9" x14ac:dyDescent="0.25">
      <c r="B1527" s="10"/>
      <c r="C1527" s="10"/>
      <c r="H1527" s="5"/>
      <c r="I1527" s="5"/>
    </row>
    <row r="1528" spans="2:9" x14ac:dyDescent="0.25">
      <c r="B1528" s="10"/>
      <c r="C1528" s="10"/>
      <c r="H1528" s="5"/>
      <c r="I1528" s="5"/>
    </row>
    <row r="1529" spans="2:9" x14ac:dyDescent="0.25">
      <c r="B1529" s="10"/>
      <c r="C1529" s="10"/>
      <c r="H1529" s="5"/>
      <c r="I1529" s="5"/>
    </row>
    <row r="1530" spans="2:9" x14ac:dyDescent="0.25">
      <c r="B1530" s="10"/>
      <c r="C1530" s="10"/>
      <c r="H1530" s="5"/>
      <c r="I1530" s="5"/>
    </row>
    <row r="1531" spans="2:9" x14ac:dyDescent="0.25">
      <c r="B1531" s="10"/>
      <c r="C1531" s="10"/>
      <c r="H1531" s="5"/>
      <c r="I1531" s="5"/>
    </row>
    <row r="1532" spans="2:9" x14ac:dyDescent="0.25">
      <c r="B1532" s="10"/>
      <c r="C1532" s="10"/>
      <c r="H1532" s="5"/>
      <c r="I1532" s="5"/>
    </row>
    <row r="1533" spans="2:9" x14ac:dyDescent="0.25">
      <c r="B1533" s="10"/>
      <c r="C1533" s="10"/>
      <c r="H1533" s="5"/>
      <c r="I1533" s="5"/>
    </row>
    <row r="1534" spans="2:9" x14ac:dyDescent="0.25">
      <c r="B1534" s="10"/>
      <c r="C1534" s="10"/>
      <c r="H1534" s="5"/>
      <c r="I1534" s="5"/>
    </row>
    <row r="1535" spans="2:9" x14ac:dyDescent="0.25">
      <c r="B1535" s="10"/>
      <c r="C1535" s="10"/>
      <c r="H1535" s="5"/>
      <c r="I1535" s="5"/>
    </row>
    <row r="1536" spans="2:9" x14ac:dyDescent="0.25">
      <c r="B1536" s="10"/>
      <c r="C1536" s="10"/>
      <c r="H1536" s="5"/>
      <c r="I1536" s="5"/>
    </row>
    <row r="1537" spans="2:9" x14ac:dyDescent="0.25">
      <c r="B1537" s="10"/>
      <c r="C1537" s="10"/>
      <c r="H1537" s="5"/>
      <c r="I1537" s="5"/>
    </row>
    <row r="1538" spans="2:9" x14ac:dyDescent="0.25">
      <c r="B1538" s="10"/>
      <c r="C1538" s="10"/>
      <c r="H1538" s="5"/>
      <c r="I1538" s="5"/>
    </row>
    <row r="1539" spans="2:9" x14ac:dyDescent="0.25">
      <c r="B1539" s="10"/>
      <c r="C1539" s="10"/>
      <c r="H1539" s="5"/>
      <c r="I1539" s="5"/>
    </row>
    <row r="1540" spans="2:9" x14ac:dyDescent="0.25">
      <c r="B1540" s="10"/>
      <c r="C1540" s="10"/>
      <c r="H1540" s="5"/>
      <c r="I1540" s="5"/>
    </row>
    <row r="1541" spans="2:9" x14ac:dyDescent="0.25">
      <c r="B1541" s="10"/>
      <c r="C1541" s="10"/>
      <c r="H1541" s="5"/>
      <c r="I1541" s="5"/>
    </row>
    <row r="1542" spans="2:9" x14ac:dyDescent="0.25">
      <c r="B1542" s="10"/>
      <c r="C1542" s="10"/>
      <c r="H1542" s="5"/>
      <c r="I1542" s="5"/>
    </row>
    <row r="1543" spans="2:9" x14ac:dyDescent="0.25">
      <c r="B1543" s="10"/>
      <c r="C1543" s="10"/>
      <c r="H1543" s="5"/>
      <c r="I1543" s="5"/>
    </row>
    <row r="1544" spans="2:9" x14ac:dyDescent="0.25">
      <c r="B1544" s="10"/>
      <c r="C1544" s="10"/>
      <c r="H1544" s="5"/>
      <c r="I1544" s="5"/>
    </row>
    <row r="1545" spans="2:9" x14ac:dyDescent="0.25">
      <c r="B1545" s="10"/>
      <c r="C1545" s="10"/>
      <c r="H1545" s="5"/>
      <c r="I1545" s="5"/>
    </row>
    <row r="1546" spans="2:9" x14ac:dyDescent="0.25">
      <c r="B1546" s="10"/>
      <c r="C1546" s="10"/>
      <c r="H1546" s="5"/>
      <c r="I1546" s="5"/>
    </row>
    <row r="1547" spans="2:9" x14ac:dyDescent="0.25">
      <c r="B1547" s="10"/>
      <c r="C1547" s="10"/>
      <c r="H1547" s="5"/>
      <c r="I1547" s="5"/>
    </row>
    <row r="1548" spans="2:9" x14ac:dyDescent="0.25">
      <c r="B1548" s="10"/>
      <c r="C1548" s="10"/>
      <c r="H1548" s="5"/>
      <c r="I1548" s="5"/>
    </row>
    <row r="1549" spans="2:9" x14ac:dyDescent="0.25">
      <c r="B1549" s="10"/>
      <c r="C1549" s="10"/>
      <c r="H1549" s="5"/>
      <c r="I1549" s="5"/>
    </row>
    <row r="1550" spans="2:9" x14ac:dyDescent="0.25">
      <c r="B1550" s="10"/>
      <c r="C1550" s="10"/>
      <c r="H1550" s="5"/>
      <c r="I1550" s="5"/>
    </row>
    <row r="1551" spans="2:9" x14ac:dyDescent="0.25">
      <c r="B1551" s="10"/>
      <c r="C1551" s="10"/>
      <c r="H1551" s="5"/>
      <c r="I1551" s="5"/>
    </row>
    <row r="1552" spans="2:9" x14ac:dyDescent="0.25">
      <c r="B1552" s="10"/>
      <c r="C1552" s="10"/>
      <c r="H1552" s="5"/>
      <c r="I1552" s="5"/>
    </row>
    <row r="1553" spans="2:9" x14ac:dyDescent="0.25">
      <c r="B1553" s="10"/>
      <c r="C1553" s="10"/>
      <c r="H1553" s="5"/>
      <c r="I1553" s="5"/>
    </row>
    <row r="1554" spans="2:9" x14ac:dyDescent="0.25">
      <c r="B1554" s="10"/>
      <c r="C1554" s="10"/>
      <c r="H1554" s="5"/>
      <c r="I1554" s="5"/>
    </row>
    <row r="1555" spans="2:9" x14ac:dyDescent="0.25">
      <c r="B1555" s="10"/>
      <c r="C1555" s="10"/>
      <c r="H1555" s="5"/>
      <c r="I1555" s="5"/>
    </row>
    <row r="1556" spans="2:9" x14ac:dyDescent="0.25">
      <c r="B1556" s="10"/>
      <c r="C1556" s="10"/>
      <c r="H1556" s="5"/>
      <c r="I1556" s="5"/>
    </row>
    <row r="1557" spans="2:9" x14ac:dyDescent="0.25">
      <c r="B1557" s="10"/>
      <c r="C1557" s="10"/>
      <c r="H1557" s="5"/>
      <c r="I1557" s="5"/>
    </row>
    <row r="1558" spans="2:9" x14ac:dyDescent="0.25">
      <c r="B1558" s="10"/>
      <c r="C1558" s="10"/>
      <c r="H1558" s="5"/>
      <c r="I1558" s="5"/>
    </row>
    <row r="1559" spans="2:9" x14ac:dyDescent="0.25">
      <c r="B1559" s="10"/>
      <c r="C1559" s="10"/>
      <c r="H1559" s="5"/>
      <c r="I1559" s="5"/>
    </row>
    <row r="1560" spans="2:9" x14ac:dyDescent="0.25">
      <c r="B1560" s="10"/>
      <c r="C1560" s="10"/>
      <c r="H1560" s="5"/>
      <c r="I1560" s="5"/>
    </row>
    <row r="1561" spans="2:9" x14ac:dyDescent="0.25">
      <c r="B1561" s="10"/>
      <c r="C1561" s="10"/>
      <c r="H1561" s="5"/>
      <c r="I1561" s="5"/>
    </row>
    <row r="1562" spans="2:9" x14ac:dyDescent="0.25">
      <c r="B1562" s="10"/>
      <c r="C1562" s="10"/>
      <c r="H1562" s="5"/>
      <c r="I1562" s="5"/>
    </row>
    <row r="1563" spans="2:9" x14ac:dyDescent="0.25">
      <c r="B1563" s="10"/>
      <c r="C1563" s="10"/>
      <c r="H1563" s="5"/>
      <c r="I1563" s="5"/>
    </row>
    <row r="1564" spans="2:9" x14ac:dyDescent="0.25">
      <c r="B1564" s="10"/>
      <c r="C1564" s="10"/>
      <c r="H1564" s="5"/>
      <c r="I1564" s="5"/>
    </row>
    <row r="1565" spans="2:9" x14ac:dyDescent="0.25">
      <c r="B1565" s="10"/>
      <c r="C1565" s="10"/>
      <c r="H1565" s="5"/>
      <c r="I1565" s="5"/>
    </row>
    <row r="1566" spans="2:9" x14ac:dyDescent="0.25">
      <c r="B1566" s="10"/>
      <c r="C1566" s="10"/>
      <c r="H1566" s="5"/>
      <c r="I1566" s="5"/>
    </row>
    <row r="1567" spans="2:9" x14ac:dyDescent="0.25">
      <c r="B1567" s="10"/>
      <c r="C1567" s="10"/>
      <c r="H1567" s="5"/>
      <c r="I1567" s="5"/>
    </row>
    <row r="1568" spans="2:9" x14ac:dyDescent="0.25">
      <c r="B1568" s="10"/>
      <c r="C1568" s="10"/>
      <c r="H1568" s="5"/>
      <c r="I1568" s="5"/>
    </row>
    <row r="1569" spans="2:9" x14ac:dyDescent="0.25">
      <c r="B1569" s="10"/>
      <c r="C1569" s="10"/>
      <c r="H1569" s="5"/>
      <c r="I1569" s="5"/>
    </row>
    <row r="1570" spans="2:9" x14ac:dyDescent="0.25">
      <c r="B1570" s="10"/>
      <c r="C1570" s="10"/>
      <c r="H1570" s="5"/>
      <c r="I1570" s="5"/>
    </row>
    <row r="1571" spans="2:9" x14ac:dyDescent="0.25">
      <c r="B1571" s="10"/>
      <c r="C1571" s="10"/>
      <c r="H1571" s="5"/>
      <c r="I1571" s="5"/>
    </row>
    <row r="1572" spans="2:9" x14ac:dyDescent="0.25">
      <c r="B1572" s="10"/>
      <c r="C1572" s="10"/>
      <c r="H1572" s="5"/>
      <c r="I1572" s="5"/>
    </row>
    <row r="1573" spans="2:9" x14ac:dyDescent="0.25">
      <c r="B1573" s="10"/>
      <c r="C1573" s="10"/>
      <c r="H1573" s="5"/>
      <c r="I1573" s="5"/>
    </row>
    <row r="1574" spans="2:9" x14ac:dyDescent="0.25">
      <c r="B1574" s="10"/>
      <c r="C1574" s="10"/>
      <c r="H1574" s="5"/>
      <c r="I1574" s="5"/>
    </row>
    <row r="1575" spans="2:9" x14ac:dyDescent="0.25">
      <c r="B1575" s="10"/>
      <c r="C1575" s="10"/>
      <c r="H1575" s="5"/>
      <c r="I1575" s="5"/>
    </row>
    <row r="1576" spans="2:9" x14ac:dyDescent="0.25">
      <c r="B1576" s="10"/>
      <c r="C1576" s="10"/>
      <c r="H1576" s="5"/>
      <c r="I1576" s="5"/>
    </row>
    <row r="1577" spans="2:9" x14ac:dyDescent="0.25">
      <c r="B1577" s="10"/>
      <c r="C1577" s="10"/>
      <c r="H1577" s="5"/>
      <c r="I1577" s="5"/>
    </row>
    <row r="1578" spans="2:9" x14ac:dyDescent="0.25">
      <c r="B1578" s="10"/>
      <c r="C1578" s="10"/>
      <c r="H1578" s="5"/>
      <c r="I1578" s="5"/>
    </row>
    <row r="1579" spans="2:9" x14ac:dyDescent="0.25">
      <c r="B1579" s="10"/>
      <c r="C1579" s="10"/>
      <c r="H1579" s="5"/>
      <c r="I1579" s="5"/>
    </row>
    <row r="1580" spans="2:9" x14ac:dyDescent="0.25">
      <c r="B1580" s="10"/>
      <c r="C1580" s="10"/>
      <c r="H1580" s="5"/>
      <c r="I1580" s="5"/>
    </row>
    <row r="1581" spans="2:9" x14ac:dyDescent="0.25">
      <c r="B1581" s="10"/>
      <c r="C1581" s="10"/>
      <c r="H1581" s="5"/>
      <c r="I1581" s="5"/>
    </row>
    <row r="1582" spans="2:9" x14ac:dyDescent="0.25">
      <c r="B1582" s="10"/>
      <c r="C1582" s="10"/>
      <c r="H1582" s="5"/>
      <c r="I1582" s="5"/>
    </row>
    <row r="1583" spans="2:9" x14ac:dyDescent="0.25">
      <c r="B1583" s="10"/>
      <c r="C1583" s="10"/>
      <c r="H1583" s="5"/>
      <c r="I1583" s="5"/>
    </row>
    <row r="1584" spans="2:9" x14ac:dyDescent="0.25">
      <c r="B1584" s="10"/>
      <c r="C1584" s="10"/>
      <c r="H1584" s="5"/>
      <c r="I1584" s="5"/>
    </row>
    <row r="1585" spans="2:9" x14ac:dyDescent="0.25">
      <c r="B1585" s="10"/>
      <c r="C1585" s="10"/>
      <c r="H1585" s="5"/>
      <c r="I1585" s="5"/>
    </row>
    <row r="1586" spans="2:9" x14ac:dyDescent="0.25">
      <c r="B1586" s="10"/>
      <c r="C1586" s="10"/>
      <c r="H1586" s="5"/>
      <c r="I1586" s="5"/>
    </row>
    <row r="1587" spans="2:9" x14ac:dyDescent="0.25">
      <c r="B1587" s="10"/>
      <c r="C1587" s="10"/>
      <c r="H1587" s="5"/>
      <c r="I1587" s="5"/>
    </row>
    <row r="1588" spans="2:9" x14ac:dyDescent="0.25">
      <c r="B1588" s="10"/>
      <c r="C1588" s="10"/>
      <c r="H1588" s="5"/>
      <c r="I1588" s="5"/>
    </row>
    <row r="1589" spans="2:9" x14ac:dyDescent="0.25">
      <c r="B1589" s="10"/>
      <c r="C1589" s="10"/>
      <c r="H1589" s="5"/>
      <c r="I1589" s="5"/>
    </row>
    <row r="1590" spans="2:9" x14ac:dyDescent="0.25">
      <c r="B1590" s="10"/>
      <c r="C1590" s="10"/>
      <c r="H1590" s="5"/>
      <c r="I1590" s="5"/>
    </row>
    <row r="1591" spans="2:9" x14ac:dyDescent="0.25">
      <c r="B1591" s="10"/>
      <c r="C1591" s="10"/>
      <c r="H1591" s="5"/>
      <c r="I1591" s="5"/>
    </row>
    <row r="1592" spans="2:9" x14ac:dyDescent="0.25">
      <c r="B1592" s="10"/>
      <c r="C1592" s="10"/>
      <c r="H1592" s="5"/>
      <c r="I1592" s="5"/>
    </row>
    <row r="1593" spans="2:9" x14ac:dyDescent="0.25">
      <c r="B1593" s="10"/>
      <c r="C1593" s="10"/>
      <c r="H1593" s="5"/>
      <c r="I1593" s="5"/>
    </row>
    <row r="1594" spans="2:9" x14ac:dyDescent="0.25">
      <c r="B1594" s="10"/>
      <c r="C1594" s="10"/>
      <c r="H1594" s="5"/>
      <c r="I1594" s="5"/>
    </row>
    <row r="1595" spans="2:9" x14ac:dyDescent="0.25">
      <c r="B1595" s="10"/>
      <c r="C1595" s="10"/>
      <c r="H1595" s="5"/>
      <c r="I1595" s="5"/>
    </row>
    <row r="1596" spans="2:9" x14ac:dyDescent="0.25">
      <c r="B1596" s="10"/>
      <c r="C1596" s="10"/>
      <c r="H1596" s="5"/>
      <c r="I1596" s="5"/>
    </row>
    <row r="1597" spans="2:9" x14ac:dyDescent="0.25">
      <c r="B1597" s="10"/>
      <c r="C1597" s="10"/>
      <c r="H1597" s="5"/>
      <c r="I1597" s="5"/>
    </row>
    <row r="1598" spans="2:9" x14ac:dyDescent="0.25">
      <c r="B1598" s="10"/>
      <c r="C1598" s="10"/>
      <c r="H1598" s="5"/>
      <c r="I1598" s="5"/>
    </row>
    <row r="1599" spans="2:9" x14ac:dyDescent="0.25">
      <c r="B1599" s="10"/>
      <c r="C1599" s="10"/>
      <c r="H1599" s="5"/>
      <c r="I1599" s="5"/>
    </row>
    <row r="1600" spans="2:9" x14ac:dyDescent="0.25">
      <c r="B1600" s="10"/>
      <c r="C1600" s="10"/>
      <c r="H1600" s="5"/>
      <c r="I1600" s="5"/>
    </row>
    <row r="1601" spans="2:9" x14ac:dyDescent="0.25">
      <c r="B1601" s="10"/>
      <c r="C1601" s="10"/>
      <c r="H1601" s="5"/>
      <c r="I1601" s="5"/>
    </row>
    <row r="1602" spans="2:9" x14ac:dyDescent="0.25">
      <c r="B1602" s="10"/>
      <c r="C1602" s="10"/>
      <c r="H1602" s="5"/>
      <c r="I1602" s="5"/>
    </row>
    <row r="1603" spans="2:9" x14ac:dyDescent="0.25">
      <c r="B1603" s="10"/>
      <c r="C1603" s="10"/>
      <c r="H1603" s="5"/>
      <c r="I1603" s="5"/>
    </row>
    <row r="1604" spans="2:9" x14ac:dyDescent="0.25">
      <c r="B1604" s="10"/>
      <c r="C1604" s="10"/>
      <c r="H1604" s="5"/>
      <c r="I1604" s="5"/>
    </row>
    <row r="1605" spans="2:9" x14ac:dyDescent="0.25">
      <c r="B1605" s="10"/>
      <c r="C1605" s="10"/>
      <c r="H1605" s="5"/>
      <c r="I1605" s="5"/>
    </row>
    <row r="1606" spans="2:9" x14ac:dyDescent="0.25">
      <c r="B1606" s="10"/>
      <c r="C1606" s="10"/>
      <c r="H1606" s="5"/>
      <c r="I1606" s="5"/>
    </row>
    <row r="1607" spans="2:9" x14ac:dyDescent="0.25">
      <c r="B1607" s="10"/>
      <c r="C1607" s="10"/>
      <c r="H1607" s="5"/>
      <c r="I1607" s="5"/>
    </row>
    <row r="1608" spans="2:9" x14ac:dyDescent="0.25">
      <c r="B1608" s="10"/>
      <c r="C1608" s="10"/>
      <c r="H1608" s="5"/>
      <c r="I1608" s="5"/>
    </row>
    <row r="1609" spans="2:9" x14ac:dyDescent="0.25">
      <c r="B1609" s="10"/>
      <c r="C1609" s="10"/>
      <c r="H1609" s="5"/>
      <c r="I1609" s="5"/>
    </row>
    <row r="1610" spans="2:9" x14ac:dyDescent="0.25">
      <c r="B1610" s="10"/>
      <c r="C1610" s="10"/>
      <c r="H1610" s="5"/>
      <c r="I1610" s="5"/>
    </row>
    <row r="1611" spans="2:9" x14ac:dyDescent="0.25">
      <c r="B1611" s="10"/>
      <c r="C1611" s="10"/>
      <c r="H1611" s="5"/>
      <c r="I1611" s="5"/>
    </row>
    <row r="1612" spans="2:9" x14ac:dyDescent="0.25">
      <c r="B1612" s="10"/>
      <c r="C1612" s="10"/>
      <c r="H1612" s="5"/>
      <c r="I1612" s="5"/>
    </row>
    <row r="1613" spans="2:9" x14ac:dyDescent="0.25">
      <c r="B1613" s="10"/>
      <c r="C1613" s="10"/>
      <c r="H1613" s="5"/>
      <c r="I1613" s="5"/>
    </row>
    <row r="1614" spans="2:9" x14ac:dyDescent="0.25">
      <c r="B1614" s="10"/>
      <c r="C1614" s="10"/>
      <c r="H1614" s="5"/>
      <c r="I1614" s="5"/>
    </row>
    <row r="1615" spans="2:9" x14ac:dyDescent="0.25">
      <c r="B1615" s="10"/>
      <c r="C1615" s="10"/>
      <c r="H1615" s="5"/>
      <c r="I1615" s="5"/>
    </row>
    <row r="1616" spans="2:9" x14ac:dyDescent="0.25">
      <c r="B1616" s="10"/>
      <c r="C1616" s="10"/>
      <c r="H1616" s="5"/>
      <c r="I1616" s="5"/>
    </row>
    <row r="1617" spans="2:9" x14ac:dyDescent="0.25">
      <c r="B1617" s="10"/>
      <c r="C1617" s="10"/>
      <c r="H1617" s="5"/>
      <c r="I1617" s="5"/>
    </row>
    <row r="1618" spans="2:9" x14ac:dyDescent="0.25">
      <c r="B1618" s="10"/>
      <c r="C1618" s="10"/>
      <c r="H1618" s="5"/>
      <c r="I1618" s="5"/>
    </row>
    <row r="1619" spans="2:9" x14ac:dyDescent="0.25">
      <c r="B1619" s="10"/>
      <c r="C1619" s="10"/>
      <c r="H1619" s="5"/>
      <c r="I1619" s="5"/>
    </row>
    <row r="1620" spans="2:9" x14ac:dyDescent="0.25">
      <c r="B1620" s="10"/>
      <c r="C1620" s="10"/>
      <c r="H1620" s="5"/>
      <c r="I1620" s="5"/>
    </row>
    <row r="1621" spans="2:9" x14ac:dyDescent="0.25">
      <c r="B1621" s="10"/>
      <c r="C1621" s="10"/>
      <c r="H1621" s="5"/>
      <c r="I1621" s="5"/>
    </row>
    <row r="1622" spans="2:9" x14ac:dyDescent="0.25">
      <c r="B1622" s="10"/>
      <c r="C1622" s="10"/>
      <c r="H1622" s="5"/>
      <c r="I1622" s="5"/>
    </row>
    <row r="1623" spans="2:9" x14ac:dyDescent="0.25">
      <c r="B1623" s="10"/>
      <c r="C1623" s="10"/>
      <c r="H1623" s="5"/>
      <c r="I1623" s="5"/>
    </row>
    <row r="1624" spans="2:9" x14ac:dyDescent="0.25">
      <c r="B1624" s="10"/>
      <c r="C1624" s="10"/>
      <c r="H1624" s="5"/>
      <c r="I1624" s="5"/>
    </row>
    <row r="1625" spans="2:9" x14ac:dyDescent="0.25">
      <c r="B1625" s="10"/>
      <c r="C1625" s="10"/>
      <c r="H1625" s="5"/>
      <c r="I1625" s="5"/>
    </row>
    <row r="1626" spans="2:9" x14ac:dyDescent="0.25">
      <c r="B1626" s="10"/>
      <c r="C1626" s="10"/>
      <c r="H1626" s="5"/>
      <c r="I1626" s="5"/>
    </row>
    <row r="1627" spans="2:9" x14ac:dyDescent="0.25">
      <c r="B1627" s="10"/>
      <c r="C1627" s="10"/>
      <c r="H1627" s="5"/>
      <c r="I1627" s="5"/>
    </row>
    <row r="1628" spans="2:9" x14ac:dyDescent="0.25">
      <c r="B1628" s="10"/>
      <c r="C1628" s="10"/>
      <c r="H1628" s="5"/>
      <c r="I1628" s="5"/>
    </row>
    <row r="1629" spans="2:9" x14ac:dyDescent="0.25">
      <c r="B1629" s="10"/>
      <c r="C1629" s="10"/>
      <c r="H1629" s="5"/>
      <c r="I1629" s="5"/>
    </row>
    <row r="1630" spans="2:9" x14ac:dyDescent="0.25">
      <c r="B1630" s="10"/>
      <c r="C1630" s="10"/>
      <c r="H1630" s="5"/>
      <c r="I1630" s="5"/>
    </row>
    <row r="1631" spans="2:9" x14ac:dyDescent="0.25">
      <c r="B1631" s="10"/>
      <c r="C1631" s="10"/>
      <c r="H1631" s="5"/>
      <c r="I1631" s="5"/>
    </row>
    <row r="1632" spans="2:9" x14ac:dyDescent="0.25">
      <c r="B1632" s="10"/>
      <c r="C1632" s="10"/>
      <c r="H1632" s="5"/>
      <c r="I1632" s="5"/>
    </row>
    <row r="1633" spans="2:9" x14ac:dyDescent="0.25">
      <c r="B1633" s="10"/>
      <c r="C1633" s="10"/>
      <c r="H1633" s="5"/>
      <c r="I1633" s="5"/>
    </row>
    <row r="1634" spans="2:9" x14ac:dyDescent="0.25">
      <c r="B1634" s="10"/>
      <c r="C1634" s="10"/>
      <c r="H1634" s="5"/>
      <c r="I1634" s="5"/>
    </row>
    <row r="1635" spans="2:9" x14ac:dyDescent="0.25">
      <c r="B1635" s="10"/>
      <c r="C1635" s="10"/>
      <c r="H1635" s="5"/>
      <c r="I1635" s="5"/>
    </row>
    <row r="1636" spans="2:9" x14ac:dyDescent="0.25">
      <c r="B1636" s="10"/>
      <c r="C1636" s="10"/>
      <c r="H1636" s="5"/>
      <c r="I1636" s="5"/>
    </row>
    <row r="1637" spans="2:9" x14ac:dyDescent="0.25">
      <c r="B1637" s="10"/>
      <c r="C1637" s="10"/>
      <c r="H1637" s="5"/>
      <c r="I1637" s="5"/>
    </row>
    <row r="1638" spans="2:9" x14ac:dyDescent="0.25">
      <c r="B1638" s="10"/>
      <c r="C1638" s="10"/>
      <c r="H1638" s="5"/>
      <c r="I1638" s="5"/>
    </row>
    <row r="1639" spans="2:9" x14ac:dyDescent="0.25">
      <c r="B1639" s="10"/>
      <c r="C1639" s="10"/>
      <c r="H1639" s="5"/>
      <c r="I1639" s="5"/>
    </row>
    <row r="1640" spans="2:9" x14ac:dyDescent="0.25">
      <c r="B1640" s="10"/>
      <c r="C1640" s="10"/>
      <c r="H1640" s="5"/>
      <c r="I1640" s="5"/>
    </row>
    <row r="1641" spans="2:9" x14ac:dyDescent="0.25">
      <c r="B1641" s="10"/>
      <c r="C1641" s="10"/>
      <c r="H1641" s="5"/>
      <c r="I1641" s="5"/>
    </row>
    <row r="1642" spans="2:9" x14ac:dyDescent="0.25">
      <c r="B1642" s="10"/>
      <c r="C1642" s="10"/>
      <c r="H1642" s="5"/>
      <c r="I1642" s="5"/>
    </row>
    <row r="1643" spans="2:9" x14ac:dyDescent="0.25">
      <c r="B1643" s="10"/>
      <c r="C1643" s="10"/>
      <c r="H1643" s="5"/>
      <c r="I1643" s="5"/>
    </row>
    <row r="1644" spans="2:9" x14ac:dyDescent="0.25">
      <c r="B1644" s="10"/>
      <c r="C1644" s="10"/>
      <c r="H1644" s="5"/>
      <c r="I1644" s="5"/>
    </row>
    <row r="1645" spans="2:9" x14ac:dyDescent="0.25">
      <c r="B1645" s="10"/>
      <c r="C1645" s="10"/>
      <c r="H1645" s="5"/>
      <c r="I1645" s="5"/>
    </row>
    <row r="1646" spans="2:9" x14ac:dyDescent="0.25">
      <c r="B1646" s="10"/>
      <c r="C1646" s="10"/>
      <c r="H1646" s="5"/>
      <c r="I1646" s="5"/>
    </row>
    <row r="1647" spans="2:9" x14ac:dyDescent="0.25">
      <c r="B1647" s="10"/>
      <c r="C1647" s="10"/>
      <c r="H1647" s="5"/>
      <c r="I1647" s="5"/>
    </row>
    <row r="1648" spans="2:9" x14ac:dyDescent="0.25">
      <c r="B1648" s="10"/>
      <c r="C1648" s="10"/>
      <c r="H1648" s="5"/>
      <c r="I1648" s="5"/>
    </row>
    <row r="1649" spans="2:9" x14ac:dyDescent="0.25">
      <c r="B1649" s="10"/>
      <c r="C1649" s="10"/>
      <c r="H1649" s="5"/>
      <c r="I1649" s="5"/>
    </row>
    <row r="1650" spans="2:9" x14ac:dyDescent="0.25">
      <c r="B1650" s="10"/>
      <c r="C1650" s="10"/>
      <c r="H1650" s="5"/>
      <c r="I1650" s="5"/>
    </row>
    <row r="1651" spans="2:9" x14ac:dyDescent="0.25">
      <c r="B1651" s="10"/>
      <c r="C1651" s="10"/>
      <c r="H1651" s="5"/>
      <c r="I1651" s="5"/>
    </row>
    <row r="1652" spans="2:9" x14ac:dyDescent="0.25">
      <c r="B1652" s="10"/>
      <c r="C1652" s="10"/>
      <c r="H1652" s="5"/>
      <c r="I1652" s="5"/>
    </row>
    <row r="1653" spans="2:9" x14ac:dyDescent="0.25">
      <c r="B1653" s="10"/>
      <c r="C1653" s="10"/>
      <c r="H1653" s="5"/>
      <c r="I1653" s="5"/>
    </row>
    <row r="1654" spans="2:9" x14ac:dyDescent="0.25">
      <c r="B1654" s="10"/>
      <c r="C1654" s="10"/>
      <c r="H1654" s="5"/>
      <c r="I1654" s="5"/>
    </row>
    <row r="1655" spans="2:9" x14ac:dyDescent="0.25">
      <c r="B1655" s="10"/>
      <c r="C1655" s="10"/>
      <c r="H1655" s="5"/>
      <c r="I1655" s="5"/>
    </row>
    <row r="1656" spans="2:9" x14ac:dyDescent="0.25">
      <c r="B1656" s="10"/>
      <c r="C1656" s="10"/>
      <c r="H1656" s="5"/>
      <c r="I1656" s="5"/>
    </row>
    <row r="1657" spans="2:9" x14ac:dyDescent="0.25">
      <c r="B1657" s="10"/>
      <c r="C1657" s="10"/>
      <c r="H1657" s="5"/>
      <c r="I1657" s="5"/>
    </row>
    <row r="1658" spans="2:9" x14ac:dyDescent="0.25">
      <c r="B1658" s="10"/>
      <c r="C1658" s="10"/>
      <c r="H1658" s="5"/>
      <c r="I1658" s="5"/>
    </row>
    <row r="1659" spans="2:9" x14ac:dyDescent="0.25">
      <c r="B1659" s="10"/>
      <c r="C1659" s="10"/>
      <c r="H1659" s="5"/>
      <c r="I1659" s="5"/>
    </row>
    <row r="1660" spans="2:9" x14ac:dyDescent="0.25">
      <c r="B1660" s="10"/>
      <c r="C1660" s="10"/>
      <c r="H1660" s="5"/>
      <c r="I1660" s="5"/>
    </row>
    <row r="1661" spans="2:9" x14ac:dyDescent="0.25">
      <c r="B1661" s="10"/>
      <c r="C1661" s="10"/>
      <c r="H1661" s="5"/>
      <c r="I1661" s="5"/>
    </row>
    <row r="1662" spans="2:9" x14ac:dyDescent="0.25">
      <c r="B1662" s="10"/>
      <c r="C1662" s="10"/>
      <c r="H1662" s="5"/>
      <c r="I1662" s="5"/>
    </row>
    <row r="1663" spans="2:9" x14ac:dyDescent="0.25">
      <c r="B1663" s="10"/>
      <c r="C1663" s="10"/>
      <c r="H1663" s="5"/>
      <c r="I1663" s="5"/>
    </row>
    <row r="1664" spans="2:9" x14ac:dyDescent="0.25">
      <c r="B1664" s="10"/>
      <c r="C1664" s="10"/>
      <c r="H1664" s="5"/>
      <c r="I1664" s="5"/>
    </row>
    <row r="1665" spans="2:9" x14ac:dyDescent="0.25">
      <c r="B1665" s="10"/>
      <c r="C1665" s="10"/>
      <c r="H1665" s="5"/>
      <c r="I1665" s="5"/>
    </row>
    <row r="1666" spans="2:9" x14ac:dyDescent="0.25">
      <c r="B1666" s="10"/>
      <c r="C1666" s="10"/>
      <c r="H1666" s="5"/>
      <c r="I1666" s="5"/>
    </row>
    <row r="1667" spans="2:9" x14ac:dyDescent="0.25">
      <c r="B1667" s="10"/>
      <c r="C1667" s="10"/>
      <c r="H1667" s="5"/>
      <c r="I1667" s="5"/>
    </row>
    <row r="1668" spans="2:9" x14ac:dyDescent="0.25">
      <c r="B1668" s="10"/>
      <c r="C1668" s="10"/>
      <c r="H1668" s="5"/>
      <c r="I1668" s="5"/>
    </row>
    <row r="1669" spans="2:9" x14ac:dyDescent="0.25">
      <c r="B1669" s="10"/>
      <c r="C1669" s="10"/>
      <c r="H1669" s="5"/>
      <c r="I1669" s="5"/>
    </row>
    <row r="1670" spans="2:9" x14ac:dyDescent="0.25">
      <c r="B1670" s="10"/>
      <c r="C1670" s="10"/>
      <c r="H1670" s="5"/>
      <c r="I1670" s="5"/>
    </row>
    <row r="1671" spans="2:9" x14ac:dyDescent="0.25">
      <c r="B1671" s="10"/>
      <c r="C1671" s="10"/>
      <c r="H1671" s="5"/>
      <c r="I1671" s="5"/>
    </row>
    <row r="1672" spans="2:9" x14ac:dyDescent="0.25">
      <c r="B1672" s="10"/>
      <c r="C1672" s="10"/>
      <c r="H1672" s="5"/>
      <c r="I1672" s="5"/>
    </row>
    <row r="1673" spans="2:9" x14ac:dyDescent="0.25">
      <c r="B1673" s="10"/>
      <c r="C1673" s="10"/>
      <c r="H1673" s="5"/>
      <c r="I1673" s="5"/>
    </row>
    <row r="1674" spans="2:9" x14ac:dyDescent="0.25">
      <c r="B1674" s="10"/>
      <c r="C1674" s="10"/>
      <c r="H1674" s="5"/>
      <c r="I1674" s="5"/>
    </row>
    <row r="1675" spans="2:9" x14ac:dyDescent="0.25">
      <c r="B1675" s="10"/>
      <c r="C1675" s="10"/>
      <c r="H1675" s="5"/>
      <c r="I1675" s="5"/>
    </row>
    <row r="1676" spans="2:9" x14ac:dyDescent="0.25">
      <c r="B1676" s="10"/>
      <c r="C1676" s="10"/>
      <c r="H1676" s="5"/>
      <c r="I1676" s="5"/>
    </row>
    <row r="1677" spans="2:9" x14ac:dyDescent="0.25">
      <c r="B1677" s="10"/>
      <c r="C1677" s="10"/>
      <c r="H1677" s="5"/>
      <c r="I1677" s="5"/>
    </row>
    <row r="1678" spans="2:9" x14ac:dyDescent="0.25">
      <c r="B1678" s="10"/>
      <c r="C1678" s="10"/>
      <c r="H1678" s="5"/>
      <c r="I1678" s="5"/>
    </row>
    <row r="1679" spans="2:9" x14ac:dyDescent="0.25">
      <c r="B1679" s="10"/>
      <c r="C1679" s="10"/>
      <c r="H1679" s="5"/>
      <c r="I1679" s="5"/>
    </row>
    <row r="1680" spans="2:9" x14ac:dyDescent="0.25">
      <c r="B1680" s="10"/>
      <c r="C1680" s="10"/>
      <c r="H1680" s="5"/>
      <c r="I1680" s="5"/>
    </row>
    <row r="1681" spans="2:9" x14ac:dyDescent="0.25">
      <c r="B1681" s="10"/>
      <c r="C1681" s="10"/>
      <c r="H1681" s="5"/>
      <c r="I1681" s="5"/>
    </row>
    <row r="1682" spans="2:9" x14ac:dyDescent="0.25">
      <c r="B1682" s="10"/>
      <c r="C1682" s="10"/>
      <c r="H1682" s="5"/>
      <c r="I1682" s="5"/>
    </row>
    <row r="1683" spans="2:9" x14ac:dyDescent="0.25">
      <c r="B1683" s="10"/>
      <c r="C1683" s="10"/>
      <c r="H1683" s="5"/>
      <c r="I1683" s="5"/>
    </row>
    <row r="1684" spans="2:9" x14ac:dyDescent="0.25">
      <c r="B1684" s="10"/>
      <c r="C1684" s="10"/>
      <c r="H1684" s="5"/>
      <c r="I1684" s="5"/>
    </row>
    <row r="1685" spans="2:9" x14ac:dyDescent="0.25">
      <c r="B1685" s="10"/>
      <c r="C1685" s="10"/>
      <c r="H1685" s="5"/>
      <c r="I1685" s="5"/>
    </row>
    <row r="1686" spans="2:9" x14ac:dyDescent="0.25">
      <c r="B1686" s="10"/>
      <c r="C1686" s="10"/>
      <c r="H1686" s="5"/>
      <c r="I1686" s="5"/>
    </row>
    <row r="1687" spans="2:9" x14ac:dyDescent="0.25">
      <c r="B1687" s="10"/>
      <c r="C1687" s="10"/>
      <c r="H1687" s="5"/>
      <c r="I1687" s="5"/>
    </row>
    <row r="1688" spans="2:9" x14ac:dyDescent="0.25">
      <c r="B1688" s="10"/>
      <c r="C1688" s="10"/>
      <c r="H1688" s="5"/>
      <c r="I1688" s="5"/>
    </row>
    <row r="1689" spans="2:9" x14ac:dyDescent="0.25">
      <c r="B1689" s="10"/>
      <c r="C1689" s="10"/>
      <c r="H1689" s="5"/>
      <c r="I1689" s="5"/>
    </row>
    <row r="1690" spans="2:9" x14ac:dyDescent="0.25">
      <c r="B1690" s="10"/>
      <c r="C1690" s="10"/>
      <c r="H1690" s="5"/>
      <c r="I1690" s="5"/>
    </row>
    <row r="1691" spans="2:9" x14ac:dyDescent="0.25">
      <c r="B1691" s="10"/>
      <c r="C1691" s="10"/>
      <c r="H1691" s="5"/>
      <c r="I1691" s="5"/>
    </row>
    <row r="1692" spans="2:9" x14ac:dyDescent="0.25">
      <c r="B1692" s="10"/>
      <c r="C1692" s="10"/>
      <c r="H1692" s="5"/>
      <c r="I1692" s="5"/>
    </row>
    <row r="1693" spans="2:9" x14ac:dyDescent="0.25">
      <c r="B1693" s="10"/>
      <c r="C1693" s="10"/>
      <c r="H1693" s="5"/>
      <c r="I1693" s="5"/>
    </row>
    <row r="1694" spans="2:9" x14ac:dyDescent="0.25">
      <c r="B1694" s="10"/>
      <c r="C1694" s="10"/>
      <c r="H1694" s="5"/>
      <c r="I1694" s="5"/>
    </row>
    <row r="1695" spans="2:9" x14ac:dyDescent="0.25">
      <c r="B1695" s="10"/>
      <c r="C1695" s="10"/>
      <c r="H1695" s="5"/>
      <c r="I1695" s="5"/>
    </row>
    <row r="1696" spans="2:9" x14ac:dyDescent="0.25">
      <c r="B1696" s="10"/>
      <c r="C1696" s="10"/>
      <c r="H1696" s="5"/>
      <c r="I1696" s="5"/>
    </row>
    <row r="1697" spans="2:9" x14ac:dyDescent="0.25">
      <c r="B1697" s="10"/>
      <c r="C1697" s="10"/>
      <c r="H1697" s="5"/>
      <c r="I1697" s="5"/>
    </row>
    <row r="1698" spans="2:9" x14ac:dyDescent="0.25">
      <c r="B1698" s="10"/>
      <c r="C1698" s="10"/>
      <c r="H1698" s="5"/>
      <c r="I1698" s="5"/>
    </row>
    <row r="1699" spans="2:9" x14ac:dyDescent="0.25">
      <c r="B1699" s="10"/>
      <c r="C1699" s="10"/>
      <c r="H1699" s="5"/>
      <c r="I1699" s="5"/>
    </row>
    <row r="1700" spans="2:9" x14ac:dyDescent="0.25">
      <c r="B1700" s="10"/>
      <c r="C1700" s="10"/>
      <c r="H1700" s="5"/>
      <c r="I1700" s="5"/>
    </row>
    <row r="1701" spans="2:9" x14ac:dyDescent="0.25">
      <c r="B1701" s="10"/>
      <c r="C1701" s="10"/>
      <c r="H1701" s="5"/>
      <c r="I1701" s="5"/>
    </row>
    <row r="1702" spans="2:9" x14ac:dyDescent="0.25">
      <c r="B1702" s="10"/>
      <c r="C1702" s="10"/>
      <c r="H1702" s="5"/>
      <c r="I1702" s="5"/>
    </row>
    <row r="1703" spans="2:9" x14ac:dyDescent="0.25">
      <c r="B1703" s="10"/>
      <c r="C1703" s="10"/>
      <c r="H1703" s="5"/>
      <c r="I1703" s="5"/>
    </row>
    <row r="1704" spans="2:9" x14ac:dyDescent="0.25">
      <c r="B1704" s="10"/>
      <c r="C1704" s="10"/>
      <c r="H1704" s="5"/>
      <c r="I1704" s="5"/>
    </row>
    <row r="1705" spans="2:9" x14ac:dyDescent="0.25">
      <c r="B1705" s="10"/>
      <c r="C1705" s="10"/>
      <c r="H1705" s="5"/>
      <c r="I1705" s="5"/>
    </row>
    <row r="1706" spans="2:9" x14ac:dyDescent="0.25">
      <c r="B1706" s="10"/>
      <c r="C1706" s="10"/>
      <c r="H1706" s="5"/>
      <c r="I1706" s="5"/>
    </row>
    <row r="1707" spans="2:9" x14ac:dyDescent="0.25">
      <c r="B1707" s="10"/>
      <c r="C1707" s="10"/>
      <c r="H1707" s="5"/>
      <c r="I1707" s="5"/>
    </row>
    <row r="1708" spans="2:9" x14ac:dyDescent="0.25">
      <c r="B1708" s="10"/>
      <c r="C1708" s="10"/>
      <c r="H1708" s="5"/>
      <c r="I1708" s="5"/>
    </row>
    <row r="1709" spans="2:9" x14ac:dyDescent="0.25">
      <c r="B1709" s="10"/>
      <c r="C1709" s="10"/>
      <c r="H1709" s="5"/>
      <c r="I1709" s="5"/>
    </row>
    <row r="1710" spans="2:9" x14ac:dyDescent="0.25">
      <c r="B1710" s="10"/>
      <c r="C1710" s="10"/>
      <c r="H1710" s="5"/>
      <c r="I1710" s="5"/>
    </row>
    <row r="1711" spans="2:9" x14ac:dyDescent="0.25">
      <c r="B1711" s="10"/>
      <c r="C1711" s="10"/>
      <c r="H1711" s="5"/>
      <c r="I1711" s="5"/>
    </row>
    <row r="1712" spans="2:9" x14ac:dyDescent="0.25">
      <c r="B1712" s="10"/>
      <c r="C1712" s="10"/>
      <c r="H1712" s="5"/>
      <c r="I1712" s="5"/>
    </row>
    <row r="1713" spans="2:9" x14ac:dyDescent="0.25">
      <c r="B1713" s="10"/>
      <c r="C1713" s="10"/>
      <c r="H1713" s="5"/>
      <c r="I1713" s="5"/>
    </row>
    <row r="1714" spans="2:9" x14ac:dyDescent="0.25">
      <c r="B1714" s="10"/>
      <c r="C1714" s="10"/>
      <c r="H1714" s="5"/>
      <c r="I1714" s="5"/>
    </row>
    <row r="1715" spans="2:9" x14ac:dyDescent="0.25">
      <c r="B1715" s="10"/>
      <c r="C1715" s="10"/>
      <c r="H1715" s="5"/>
      <c r="I1715" s="5"/>
    </row>
    <row r="1716" spans="2:9" x14ac:dyDescent="0.25">
      <c r="B1716" s="10"/>
      <c r="C1716" s="10"/>
      <c r="H1716" s="5"/>
      <c r="I1716" s="5"/>
    </row>
    <row r="1717" spans="2:9" x14ac:dyDescent="0.25">
      <c r="B1717" s="10"/>
      <c r="C1717" s="10"/>
      <c r="H1717" s="5"/>
      <c r="I1717" s="5"/>
    </row>
    <row r="1718" spans="2:9" x14ac:dyDescent="0.25">
      <c r="B1718" s="10"/>
      <c r="C1718" s="10"/>
      <c r="H1718" s="5"/>
      <c r="I1718" s="5"/>
    </row>
    <row r="1719" spans="2:9" x14ac:dyDescent="0.25">
      <c r="B1719" s="10"/>
      <c r="C1719" s="10"/>
      <c r="H1719" s="5"/>
      <c r="I1719" s="5"/>
    </row>
    <row r="1720" spans="2:9" x14ac:dyDescent="0.25">
      <c r="B1720" s="10"/>
      <c r="C1720" s="10"/>
      <c r="H1720" s="5"/>
      <c r="I1720" s="5"/>
    </row>
    <row r="1721" spans="2:9" x14ac:dyDescent="0.25">
      <c r="B1721" s="10"/>
      <c r="C1721" s="10"/>
      <c r="H1721" s="5"/>
      <c r="I1721" s="5"/>
    </row>
    <row r="1722" spans="2:9" x14ac:dyDescent="0.25">
      <c r="B1722" s="10"/>
      <c r="C1722" s="10"/>
      <c r="H1722" s="5"/>
      <c r="I1722" s="5"/>
    </row>
    <row r="1723" spans="2:9" x14ac:dyDescent="0.25">
      <c r="B1723" s="10"/>
      <c r="C1723" s="10"/>
      <c r="H1723" s="5"/>
      <c r="I1723" s="5"/>
    </row>
    <row r="1724" spans="2:9" x14ac:dyDescent="0.25">
      <c r="B1724" s="10"/>
      <c r="C1724" s="10"/>
      <c r="H1724" s="5"/>
      <c r="I1724" s="5"/>
    </row>
    <row r="1725" spans="2:9" x14ac:dyDescent="0.25">
      <c r="B1725" s="10"/>
      <c r="C1725" s="10"/>
      <c r="H1725" s="5"/>
      <c r="I1725" s="5"/>
    </row>
    <row r="1726" spans="2:9" x14ac:dyDescent="0.25">
      <c r="B1726" s="10"/>
      <c r="C1726" s="10"/>
      <c r="H1726" s="5"/>
      <c r="I1726" s="5"/>
    </row>
    <row r="1727" spans="2:9" x14ac:dyDescent="0.25">
      <c r="B1727" s="10"/>
      <c r="C1727" s="10"/>
      <c r="H1727" s="5"/>
      <c r="I1727" s="5"/>
    </row>
    <row r="1728" spans="2:9" x14ac:dyDescent="0.25">
      <c r="B1728" s="10"/>
      <c r="C1728" s="10"/>
      <c r="H1728" s="5"/>
      <c r="I1728" s="5"/>
    </row>
    <row r="1729" spans="2:9" x14ac:dyDescent="0.25">
      <c r="B1729" s="10"/>
      <c r="C1729" s="10"/>
      <c r="H1729" s="5"/>
      <c r="I1729" s="5"/>
    </row>
    <row r="1730" spans="2:9" x14ac:dyDescent="0.25">
      <c r="B1730" s="10"/>
      <c r="C1730" s="10"/>
      <c r="H1730" s="5"/>
      <c r="I1730" s="5"/>
    </row>
    <row r="1731" spans="2:9" x14ac:dyDescent="0.25">
      <c r="B1731" s="10"/>
      <c r="C1731" s="10"/>
      <c r="H1731" s="5"/>
      <c r="I1731" s="5"/>
    </row>
    <row r="1732" spans="2:9" x14ac:dyDescent="0.25">
      <c r="B1732" s="10"/>
      <c r="C1732" s="10"/>
      <c r="H1732" s="5"/>
      <c r="I1732" s="5"/>
    </row>
    <row r="1733" spans="2:9" x14ac:dyDescent="0.25">
      <c r="B1733" s="10"/>
      <c r="C1733" s="10"/>
      <c r="H1733" s="5"/>
      <c r="I1733" s="5"/>
    </row>
    <row r="1734" spans="2:9" x14ac:dyDescent="0.25">
      <c r="B1734" s="10"/>
      <c r="C1734" s="10"/>
      <c r="H1734" s="5"/>
      <c r="I1734" s="5"/>
    </row>
    <row r="1735" spans="2:9" x14ac:dyDescent="0.25">
      <c r="B1735" s="10"/>
      <c r="C1735" s="10"/>
      <c r="H1735" s="5"/>
      <c r="I1735" s="5"/>
    </row>
    <row r="1736" spans="2:9" x14ac:dyDescent="0.25">
      <c r="B1736" s="10"/>
      <c r="C1736" s="10"/>
      <c r="H1736" s="5"/>
      <c r="I1736" s="5"/>
    </row>
    <row r="1737" spans="2:9" x14ac:dyDescent="0.25">
      <c r="B1737" s="10"/>
      <c r="C1737" s="10"/>
      <c r="H1737" s="5"/>
      <c r="I1737" s="5"/>
    </row>
    <row r="1738" spans="2:9" x14ac:dyDescent="0.25">
      <c r="B1738" s="10"/>
      <c r="C1738" s="10"/>
      <c r="H1738" s="5"/>
      <c r="I1738" s="5"/>
    </row>
    <row r="1739" spans="2:9" x14ac:dyDescent="0.25">
      <c r="B1739" s="10"/>
      <c r="C1739" s="10"/>
      <c r="H1739" s="5"/>
      <c r="I1739" s="5"/>
    </row>
    <row r="1740" spans="2:9" x14ac:dyDescent="0.25">
      <c r="B1740" s="10"/>
      <c r="C1740" s="10"/>
      <c r="H1740" s="5"/>
      <c r="I1740" s="5"/>
    </row>
    <row r="1741" spans="2:9" x14ac:dyDescent="0.25">
      <c r="B1741" s="10"/>
      <c r="C1741" s="10"/>
      <c r="H1741" s="5"/>
      <c r="I1741" s="5"/>
    </row>
    <row r="1742" spans="2:9" x14ac:dyDescent="0.25">
      <c r="B1742" s="10"/>
      <c r="C1742" s="10"/>
      <c r="H1742" s="5"/>
      <c r="I1742" s="5"/>
    </row>
    <row r="1743" spans="2:9" x14ac:dyDescent="0.25">
      <c r="B1743" s="10"/>
      <c r="C1743" s="10"/>
      <c r="H1743" s="5"/>
      <c r="I1743" s="5"/>
    </row>
    <row r="1744" spans="2:9" x14ac:dyDescent="0.25">
      <c r="B1744" s="10"/>
      <c r="C1744" s="10"/>
      <c r="H1744" s="5"/>
      <c r="I1744" s="5"/>
    </row>
    <row r="1745" spans="2:9" x14ac:dyDescent="0.25">
      <c r="B1745" s="10"/>
      <c r="C1745" s="10"/>
      <c r="H1745" s="5"/>
      <c r="I1745" s="5"/>
    </row>
    <row r="1746" spans="2:9" x14ac:dyDescent="0.25">
      <c r="B1746" s="10"/>
      <c r="C1746" s="10"/>
      <c r="H1746" s="5"/>
      <c r="I1746" s="5"/>
    </row>
    <row r="1747" spans="2:9" x14ac:dyDescent="0.25">
      <c r="B1747" s="10"/>
      <c r="C1747" s="10"/>
      <c r="H1747" s="5"/>
      <c r="I1747" s="5"/>
    </row>
    <row r="1748" spans="2:9" x14ac:dyDescent="0.25">
      <c r="B1748" s="10"/>
      <c r="C1748" s="10"/>
      <c r="H1748" s="5"/>
      <c r="I1748" s="5"/>
    </row>
    <row r="1749" spans="2:9" x14ac:dyDescent="0.25">
      <c r="B1749" s="10"/>
      <c r="C1749" s="10"/>
      <c r="H1749" s="5"/>
      <c r="I1749" s="5"/>
    </row>
    <row r="1750" spans="2:9" x14ac:dyDescent="0.25">
      <c r="B1750" s="10"/>
      <c r="C1750" s="10"/>
      <c r="H1750" s="5"/>
      <c r="I1750" s="5"/>
    </row>
    <row r="1751" spans="2:9" x14ac:dyDescent="0.25">
      <c r="B1751" s="10"/>
      <c r="C1751" s="10"/>
      <c r="H1751" s="5"/>
      <c r="I1751" s="5"/>
    </row>
    <row r="1752" spans="2:9" x14ac:dyDescent="0.25">
      <c r="B1752" s="10"/>
      <c r="C1752" s="10"/>
      <c r="H1752" s="5"/>
      <c r="I1752" s="5"/>
    </row>
    <row r="1753" spans="2:9" x14ac:dyDescent="0.25">
      <c r="B1753" s="10"/>
      <c r="C1753" s="10"/>
      <c r="H1753" s="5"/>
      <c r="I1753" s="5"/>
    </row>
    <row r="1754" spans="2:9" x14ac:dyDescent="0.25">
      <c r="B1754" s="10"/>
      <c r="C1754" s="10"/>
      <c r="H1754" s="5"/>
      <c r="I1754" s="5"/>
    </row>
    <row r="1755" spans="2:9" x14ac:dyDescent="0.25">
      <c r="B1755" s="10"/>
      <c r="C1755" s="10"/>
      <c r="H1755" s="5"/>
      <c r="I1755" s="5"/>
    </row>
    <row r="1756" spans="2:9" x14ac:dyDescent="0.25">
      <c r="B1756" s="10"/>
      <c r="C1756" s="10"/>
      <c r="H1756" s="5"/>
      <c r="I1756" s="5"/>
    </row>
    <row r="1757" spans="2:9" x14ac:dyDescent="0.25">
      <c r="B1757" s="10"/>
      <c r="C1757" s="10"/>
      <c r="H1757" s="5"/>
      <c r="I1757" s="5"/>
    </row>
    <row r="1758" spans="2:9" x14ac:dyDescent="0.25">
      <c r="B1758" s="10"/>
      <c r="C1758" s="10"/>
      <c r="H1758" s="5"/>
      <c r="I1758" s="5"/>
    </row>
    <row r="1759" spans="2:9" x14ac:dyDescent="0.25">
      <c r="B1759" s="10"/>
      <c r="C1759" s="10"/>
      <c r="H1759" s="5"/>
      <c r="I1759" s="5"/>
    </row>
    <row r="1760" spans="2:9" x14ac:dyDescent="0.25">
      <c r="B1760" s="10"/>
      <c r="C1760" s="10"/>
      <c r="H1760" s="5"/>
      <c r="I1760" s="5"/>
    </row>
    <row r="1761" spans="2:9" x14ac:dyDescent="0.25">
      <c r="B1761" s="10"/>
      <c r="C1761" s="10"/>
      <c r="H1761" s="5"/>
      <c r="I1761" s="5"/>
    </row>
    <row r="1762" spans="2:9" x14ac:dyDescent="0.25">
      <c r="B1762" s="10"/>
      <c r="C1762" s="10"/>
      <c r="H1762" s="5"/>
      <c r="I1762" s="5"/>
    </row>
    <row r="1763" spans="2:9" x14ac:dyDescent="0.25">
      <c r="B1763" s="10"/>
      <c r="C1763" s="10"/>
      <c r="H1763" s="5"/>
      <c r="I1763" s="5"/>
    </row>
    <row r="1764" spans="2:9" x14ac:dyDescent="0.25">
      <c r="B1764" s="10"/>
      <c r="C1764" s="10"/>
      <c r="H1764" s="5"/>
      <c r="I1764" s="5"/>
    </row>
    <row r="1765" spans="2:9" x14ac:dyDescent="0.25">
      <c r="B1765" s="10"/>
      <c r="C1765" s="10"/>
      <c r="H1765" s="5"/>
      <c r="I1765" s="5"/>
    </row>
    <row r="1766" spans="2:9" x14ac:dyDescent="0.25">
      <c r="B1766" s="10"/>
      <c r="C1766" s="10"/>
      <c r="H1766" s="5"/>
      <c r="I1766" s="5"/>
    </row>
    <row r="1767" spans="2:9" x14ac:dyDescent="0.25">
      <c r="B1767" s="10"/>
      <c r="C1767" s="10"/>
      <c r="H1767" s="5"/>
      <c r="I1767" s="5"/>
    </row>
    <row r="1768" spans="2:9" x14ac:dyDescent="0.25">
      <c r="B1768" s="10"/>
      <c r="C1768" s="10"/>
      <c r="H1768" s="5"/>
      <c r="I1768" s="5"/>
    </row>
    <row r="1769" spans="2:9" x14ac:dyDescent="0.25">
      <c r="B1769" s="10"/>
      <c r="C1769" s="10"/>
      <c r="H1769" s="5"/>
      <c r="I1769" s="5"/>
    </row>
    <row r="1770" spans="2:9" x14ac:dyDescent="0.25">
      <c r="B1770" s="10"/>
      <c r="C1770" s="10"/>
      <c r="H1770" s="5"/>
      <c r="I1770" s="5"/>
    </row>
    <row r="1771" spans="2:9" x14ac:dyDescent="0.25">
      <c r="B1771" s="10"/>
      <c r="C1771" s="10"/>
      <c r="H1771" s="5"/>
      <c r="I1771" s="5"/>
    </row>
    <row r="1772" spans="2:9" x14ac:dyDescent="0.25">
      <c r="B1772" s="10"/>
      <c r="C1772" s="10"/>
      <c r="H1772" s="5"/>
      <c r="I1772" s="5"/>
    </row>
    <row r="1773" spans="2:9" x14ac:dyDescent="0.25">
      <c r="B1773" s="10"/>
      <c r="C1773" s="10"/>
      <c r="H1773" s="5"/>
      <c r="I1773" s="5"/>
    </row>
    <row r="1774" spans="2:9" x14ac:dyDescent="0.25">
      <c r="B1774" s="10"/>
      <c r="C1774" s="10"/>
      <c r="H1774" s="5"/>
      <c r="I1774" s="5"/>
    </row>
    <row r="1775" spans="2:9" x14ac:dyDescent="0.25">
      <c r="B1775" s="10"/>
      <c r="C1775" s="10"/>
      <c r="H1775" s="5"/>
      <c r="I1775" s="5"/>
    </row>
    <row r="1776" spans="2:9" x14ac:dyDescent="0.25">
      <c r="B1776" s="10"/>
      <c r="C1776" s="10"/>
      <c r="H1776" s="5"/>
      <c r="I1776" s="5"/>
    </row>
    <row r="1777" spans="2:9" x14ac:dyDescent="0.25">
      <c r="B1777" s="10"/>
      <c r="C1777" s="10"/>
      <c r="H1777" s="5"/>
      <c r="I1777" s="5"/>
    </row>
    <row r="1778" spans="2:9" x14ac:dyDescent="0.25">
      <c r="B1778" s="10"/>
      <c r="C1778" s="10"/>
      <c r="H1778" s="5"/>
      <c r="I1778" s="5"/>
    </row>
    <row r="1779" spans="2:9" x14ac:dyDescent="0.25">
      <c r="B1779" s="10"/>
      <c r="C1779" s="10"/>
      <c r="H1779" s="5"/>
      <c r="I1779" s="5"/>
    </row>
    <row r="1780" spans="2:9" x14ac:dyDescent="0.25">
      <c r="B1780" s="10"/>
      <c r="C1780" s="10"/>
      <c r="H1780" s="5"/>
      <c r="I1780" s="5"/>
    </row>
    <row r="1781" spans="2:9" x14ac:dyDescent="0.25">
      <c r="B1781" s="10"/>
      <c r="C1781" s="10"/>
      <c r="H1781" s="5"/>
      <c r="I1781" s="5"/>
    </row>
    <row r="1782" spans="2:9" x14ac:dyDescent="0.25">
      <c r="B1782" s="10"/>
      <c r="C1782" s="10"/>
      <c r="H1782" s="5"/>
      <c r="I1782" s="5"/>
    </row>
    <row r="1783" spans="2:9" x14ac:dyDescent="0.25">
      <c r="B1783" s="10"/>
      <c r="C1783" s="10"/>
      <c r="H1783" s="5"/>
      <c r="I1783" s="5"/>
    </row>
    <row r="1784" spans="2:9" x14ac:dyDescent="0.25">
      <c r="B1784" s="10"/>
      <c r="C1784" s="10"/>
      <c r="H1784" s="5"/>
      <c r="I1784" s="5"/>
    </row>
    <row r="1785" spans="2:9" x14ac:dyDescent="0.25">
      <c r="B1785" s="10"/>
      <c r="C1785" s="10"/>
      <c r="H1785" s="5"/>
      <c r="I1785" s="5"/>
    </row>
    <row r="1786" spans="2:9" x14ac:dyDescent="0.25">
      <c r="B1786" s="10"/>
      <c r="C1786" s="10"/>
      <c r="H1786" s="5"/>
      <c r="I1786" s="5"/>
    </row>
    <row r="1787" spans="2:9" x14ac:dyDescent="0.25">
      <c r="B1787" s="10"/>
      <c r="C1787" s="10"/>
      <c r="H1787" s="5"/>
      <c r="I1787" s="5"/>
    </row>
    <row r="1788" spans="2:9" x14ac:dyDescent="0.25">
      <c r="B1788" s="10"/>
      <c r="C1788" s="10"/>
      <c r="H1788" s="5"/>
      <c r="I1788" s="5"/>
    </row>
    <row r="1789" spans="2:9" x14ac:dyDescent="0.25">
      <c r="B1789" s="10"/>
      <c r="C1789" s="10"/>
      <c r="H1789" s="5"/>
      <c r="I1789" s="5"/>
    </row>
    <row r="1790" spans="2:9" x14ac:dyDescent="0.25">
      <c r="B1790" s="10"/>
      <c r="C1790" s="10"/>
      <c r="H1790" s="5"/>
      <c r="I1790" s="5"/>
    </row>
    <row r="1791" spans="2:9" x14ac:dyDescent="0.25">
      <c r="B1791" s="10"/>
      <c r="C1791" s="10"/>
      <c r="H1791" s="5"/>
      <c r="I1791" s="5"/>
    </row>
    <row r="1792" spans="2:9" x14ac:dyDescent="0.25">
      <c r="B1792" s="10"/>
      <c r="C1792" s="10"/>
      <c r="H1792" s="5"/>
      <c r="I1792" s="5"/>
    </row>
    <row r="1793" spans="2:9" x14ac:dyDescent="0.25">
      <c r="B1793" s="10"/>
      <c r="C1793" s="10"/>
      <c r="H1793" s="5"/>
      <c r="I1793" s="5"/>
    </row>
    <row r="1794" spans="2:9" x14ac:dyDescent="0.25">
      <c r="B1794" s="10"/>
      <c r="C1794" s="10"/>
      <c r="H1794" s="5"/>
      <c r="I1794" s="5"/>
    </row>
    <row r="1795" spans="2:9" x14ac:dyDescent="0.25">
      <c r="B1795" s="10"/>
      <c r="C1795" s="10"/>
      <c r="H1795" s="5"/>
      <c r="I1795" s="5"/>
    </row>
    <row r="1796" spans="2:9" x14ac:dyDescent="0.25">
      <c r="B1796" s="10"/>
      <c r="C1796" s="10"/>
      <c r="H1796" s="5"/>
      <c r="I1796" s="5"/>
    </row>
    <row r="1797" spans="2:9" x14ac:dyDescent="0.25">
      <c r="B1797" s="10"/>
      <c r="C1797" s="10"/>
      <c r="H1797" s="5"/>
      <c r="I1797" s="5"/>
    </row>
    <row r="1798" spans="2:9" x14ac:dyDescent="0.25">
      <c r="B1798" s="10"/>
      <c r="C1798" s="10"/>
      <c r="H1798" s="5"/>
      <c r="I1798" s="5"/>
    </row>
    <row r="1799" spans="2:9" x14ac:dyDescent="0.25">
      <c r="B1799" s="10"/>
      <c r="C1799" s="10"/>
      <c r="H1799" s="5"/>
      <c r="I1799" s="5"/>
    </row>
    <row r="1800" spans="2:9" x14ac:dyDescent="0.25">
      <c r="B1800" s="10"/>
      <c r="C1800" s="10"/>
      <c r="H1800" s="5"/>
      <c r="I1800" s="5"/>
    </row>
    <row r="1801" spans="2:9" x14ac:dyDescent="0.25">
      <c r="B1801" s="10"/>
      <c r="C1801" s="10"/>
      <c r="H1801" s="5"/>
      <c r="I1801" s="5"/>
    </row>
    <row r="1802" spans="2:9" x14ac:dyDescent="0.25">
      <c r="B1802" s="10"/>
      <c r="C1802" s="10"/>
      <c r="H1802" s="5"/>
      <c r="I1802" s="5"/>
    </row>
    <row r="1803" spans="2:9" x14ac:dyDescent="0.25">
      <c r="B1803" s="10"/>
      <c r="C1803" s="10"/>
      <c r="H1803" s="5"/>
      <c r="I1803" s="5"/>
    </row>
    <row r="1804" spans="2:9" x14ac:dyDescent="0.25">
      <c r="B1804" s="10"/>
      <c r="C1804" s="10"/>
      <c r="H1804" s="5"/>
      <c r="I1804" s="5"/>
    </row>
    <row r="1805" spans="2:9" x14ac:dyDescent="0.25">
      <c r="B1805" s="10"/>
      <c r="C1805" s="10"/>
      <c r="H1805" s="5"/>
      <c r="I1805" s="5"/>
    </row>
    <row r="1806" spans="2:9" x14ac:dyDescent="0.25">
      <c r="B1806" s="10"/>
      <c r="C1806" s="10"/>
      <c r="H1806" s="5"/>
      <c r="I1806" s="5"/>
    </row>
    <row r="1807" spans="2:9" x14ac:dyDescent="0.25">
      <c r="B1807" s="10"/>
      <c r="C1807" s="10"/>
      <c r="H1807" s="5"/>
      <c r="I1807" s="5"/>
    </row>
    <row r="1808" spans="2:9" x14ac:dyDescent="0.25">
      <c r="B1808" s="10"/>
      <c r="C1808" s="10"/>
      <c r="H1808" s="5"/>
      <c r="I1808" s="5"/>
    </row>
    <row r="1809" spans="2:9" x14ac:dyDescent="0.25">
      <c r="B1809" s="10"/>
      <c r="C1809" s="10"/>
      <c r="H1809" s="5"/>
      <c r="I1809" s="5"/>
    </row>
    <row r="1810" spans="2:9" x14ac:dyDescent="0.25">
      <c r="B1810" s="10"/>
      <c r="C1810" s="10"/>
      <c r="H1810" s="5"/>
      <c r="I1810" s="5"/>
    </row>
    <row r="1811" spans="2:9" x14ac:dyDescent="0.25">
      <c r="B1811" s="10"/>
      <c r="C1811" s="10"/>
      <c r="H1811" s="5"/>
      <c r="I1811" s="5"/>
    </row>
    <row r="1812" spans="2:9" x14ac:dyDescent="0.25">
      <c r="B1812" s="10"/>
      <c r="C1812" s="10"/>
      <c r="H1812" s="5"/>
      <c r="I1812" s="5"/>
    </row>
    <row r="1813" spans="2:9" x14ac:dyDescent="0.25">
      <c r="B1813" s="10"/>
      <c r="C1813" s="10"/>
      <c r="H1813" s="5"/>
      <c r="I1813" s="5"/>
    </row>
    <row r="1814" spans="2:9" x14ac:dyDescent="0.25">
      <c r="B1814" s="10"/>
      <c r="C1814" s="10"/>
      <c r="H1814" s="5"/>
      <c r="I1814" s="5"/>
    </row>
    <row r="1815" spans="2:9" x14ac:dyDescent="0.25">
      <c r="B1815" s="10"/>
      <c r="C1815" s="10"/>
      <c r="H1815" s="5"/>
      <c r="I1815" s="5"/>
    </row>
    <row r="1816" spans="2:9" x14ac:dyDescent="0.25">
      <c r="B1816" s="10"/>
      <c r="C1816" s="10"/>
      <c r="H1816" s="5"/>
      <c r="I1816" s="5"/>
    </row>
    <row r="1817" spans="2:9" x14ac:dyDescent="0.25">
      <c r="B1817" s="10"/>
      <c r="C1817" s="10"/>
      <c r="H1817" s="5"/>
      <c r="I1817" s="5"/>
    </row>
    <row r="1818" spans="2:9" x14ac:dyDescent="0.25">
      <c r="B1818" s="10"/>
      <c r="C1818" s="10"/>
      <c r="H1818" s="5"/>
      <c r="I1818" s="5"/>
    </row>
    <row r="1819" spans="2:9" x14ac:dyDescent="0.25">
      <c r="B1819" s="10"/>
      <c r="C1819" s="10"/>
      <c r="H1819" s="5"/>
      <c r="I1819" s="5"/>
    </row>
    <row r="1820" spans="2:9" x14ac:dyDescent="0.25">
      <c r="B1820" s="10"/>
      <c r="C1820" s="10"/>
      <c r="H1820" s="5"/>
      <c r="I1820" s="5"/>
    </row>
    <row r="1821" spans="2:9" x14ac:dyDescent="0.25">
      <c r="B1821" s="10"/>
      <c r="C1821" s="10"/>
      <c r="H1821" s="5"/>
      <c r="I1821" s="5"/>
    </row>
    <row r="1822" spans="2:9" x14ac:dyDescent="0.25">
      <c r="B1822" s="10"/>
      <c r="C1822" s="10"/>
      <c r="H1822" s="5"/>
      <c r="I1822" s="5"/>
    </row>
    <row r="1823" spans="2:9" x14ac:dyDescent="0.25">
      <c r="B1823" s="10"/>
      <c r="C1823" s="10"/>
      <c r="H1823" s="5"/>
      <c r="I1823" s="5"/>
    </row>
    <row r="1824" spans="2:9" x14ac:dyDescent="0.25">
      <c r="B1824" s="10"/>
      <c r="C1824" s="10"/>
      <c r="H1824" s="5"/>
      <c r="I1824" s="5"/>
    </row>
    <row r="1825" spans="2:9" x14ac:dyDescent="0.25">
      <c r="B1825" s="10"/>
      <c r="C1825" s="10"/>
      <c r="H1825" s="5"/>
      <c r="I1825" s="5"/>
    </row>
    <row r="1826" spans="2:9" x14ac:dyDescent="0.25">
      <c r="B1826" s="10"/>
      <c r="C1826" s="10"/>
      <c r="H1826" s="5"/>
      <c r="I1826" s="5"/>
    </row>
    <row r="1827" spans="2:9" x14ac:dyDescent="0.25">
      <c r="B1827" s="10"/>
      <c r="C1827" s="10"/>
      <c r="H1827" s="5"/>
      <c r="I1827" s="5"/>
    </row>
    <row r="1828" spans="2:9" x14ac:dyDescent="0.25">
      <c r="B1828" s="10"/>
      <c r="C1828" s="10"/>
      <c r="H1828" s="5"/>
      <c r="I1828" s="5"/>
    </row>
    <row r="1829" spans="2:9" x14ac:dyDescent="0.25">
      <c r="B1829" s="10"/>
      <c r="C1829" s="10"/>
      <c r="H1829" s="5"/>
      <c r="I1829" s="5"/>
    </row>
    <row r="1830" spans="2:9" x14ac:dyDescent="0.25">
      <c r="B1830" s="10"/>
      <c r="C1830" s="10"/>
      <c r="H1830" s="5"/>
      <c r="I1830" s="5"/>
    </row>
    <row r="1831" spans="2:9" x14ac:dyDescent="0.25">
      <c r="B1831" s="10"/>
      <c r="C1831" s="10"/>
      <c r="H1831" s="5"/>
      <c r="I1831" s="5"/>
    </row>
    <row r="1832" spans="2:9" x14ac:dyDescent="0.25">
      <c r="B1832" s="10"/>
      <c r="C1832" s="10"/>
      <c r="H1832" s="5"/>
      <c r="I1832" s="5"/>
    </row>
    <row r="1833" spans="2:9" x14ac:dyDescent="0.25">
      <c r="B1833" s="10"/>
      <c r="C1833" s="10"/>
      <c r="H1833" s="5"/>
      <c r="I1833" s="5"/>
    </row>
    <row r="1834" spans="2:9" x14ac:dyDescent="0.25">
      <c r="B1834" s="10"/>
      <c r="C1834" s="10"/>
      <c r="H1834" s="5"/>
      <c r="I1834" s="5"/>
    </row>
    <row r="1835" spans="2:9" x14ac:dyDescent="0.25">
      <c r="B1835" s="10"/>
      <c r="C1835" s="10"/>
      <c r="H1835" s="5"/>
      <c r="I1835" s="5"/>
    </row>
    <row r="1836" spans="2:9" x14ac:dyDescent="0.25">
      <c r="B1836" s="10"/>
      <c r="C1836" s="10"/>
      <c r="H1836" s="5"/>
      <c r="I1836" s="5"/>
    </row>
    <row r="1837" spans="2:9" x14ac:dyDescent="0.25">
      <c r="B1837" s="10"/>
      <c r="C1837" s="10"/>
      <c r="H1837" s="5"/>
      <c r="I1837" s="5"/>
    </row>
    <row r="1838" spans="2:9" x14ac:dyDescent="0.25">
      <c r="B1838" s="10"/>
      <c r="C1838" s="10"/>
      <c r="H1838" s="5"/>
      <c r="I1838" s="5"/>
    </row>
    <row r="1839" spans="2:9" x14ac:dyDescent="0.25">
      <c r="B1839" s="10"/>
      <c r="C1839" s="10"/>
      <c r="H1839" s="5"/>
      <c r="I1839" s="5"/>
    </row>
    <row r="1840" spans="2:9" x14ac:dyDescent="0.25">
      <c r="B1840" s="10"/>
      <c r="C1840" s="10"/>
      <c r="H1840" s="5"/>
      <c r="I1840" s="5"/>
    </row>
    <row r="1841" spans="2:9" x14ac:dyDescent="0.25">
      <c r="B1841" s="10"/>
      <c r="C1841" s="10"/>
      <c r="H1841" s="5"/>
      <c r="I1841" s="5"/>
    </row>
    <row r="1842" spans="2:9" x14ac:dyDescent="0.25">
      <c r="B1842" s="10"/>
      <c r="C1842" s="10"/>
      <c r="H1842" s="5"/>
      <c r="I1842" s="5"/>
    </row>
    <row r="1843" spans="2:9" x14ac:dyDescent="0.25">
      <c r="B1843" s="10"/>
      <c r="C1843" s="10"/>
      <c r="H1843" s="5"/>
      <c r="I1843" s="5"/>
    </row>
    <row r="1844" spans="2:9" x14ac:dyDescent="0.25">
      <c r="B1844" s="10"/>
      <c r="C1844" s="10"/>
      <c r="H1844" s="5"/>
      <c r="I1844" s="5"/>
    </row>
    <row r="1845" spans="2:9" x14ac:dyDescent="0.25">
      <c r="B1845" s="10"/>
      <c r="C1845" s="10"/>
      <c r="H1845" s="5"/>
      <c r="I1845" s="5"/>
    </row>
    <row r="1846" spans="2:9" x14ac:dyDescent="0.25">
      <c r="B1846" s="10"/>
      <c r="C1846" s="10"/>
      <c r="H1846" s="5"/>
      <c r="I1846" s="5"/>
    </row>
    <row r="1847" spans="2:9" x14ac:dyDescent="0.25">
      <c r="B1847" s="10"/>
      <c r="C1847" s="10"/>
      <c r="H1847" s="5"/>
      <c r="I1847" s="5"/>
    </row>
    <row r="1848" spans="2:9" x14ac:dyDescent="0.25">
      <c r="B1848" s="10"/>
      <c r="C1848" s="10"/>
      <c r="H1848" s="5"/>
      <c r="I1848" s="5"/>
    </row>
    <row r="1849" spans="2:9" x14ac:dyDescent="0.25">
      <c r="B1849" s="10"/>
      <c r="C1849" s="10"/>
      <c r="H1849" s="5"/>
      <c r="I1849" s="5"/>
    </row>
    <row r="1850" spans="2:9" x14ac:dyDescent="0.25">
      <c r="B1850" s="10"/>
      <c r="C1850" s="10"/>
      <c r="H1850" s="5"/>
      <c r="I1850" s="5"/>
    </row>
    <row r="1851" spans="2:9" x14ac:dyDescent="0.25">
      <c r="B1851" s="10"/>
      <c r="C1851" s="10"/>
      <c r="H1851" s="5"/>
      <c r="I1851" s="5"/>
    </row>
    <row r="1852" spans="2:9" x14ac:dyDescent="0.25">
      <c r="B1852" s="10"/>
      <c r="C1852" s="10"/>
      <c r="H1852" s="5"/>
      <c r="I1852" s="5"/>
    </row>
    <row r="1853" spans="2:9" x14ac:dyDescent="0.25">
      <c r="B1853" s="10"/>
      <c r="C1853" s="10"/>
      <c r="H1853" s="5"/>
      <c r="I1853" s="5"/>
    </row>
    <row r="1854" spans="2:9" x14ac:dyDescent="0.25">
      <c r="B1854" s="10"/>
      <c r="C1854" s="10"/>
      <c r="H1854" s="5"/>
      <c r="I1854" s="5"/>
    </row>
    <row r="1855" spans="2:9" x14ac:dyDescent="0.25">
      <c r="B1855" s="10"/>
      <c r="C1855" s="10"/>
      <c r="H1855" s="5"/>
      <c r="I1855" s="5"/>
    </row>
    <row r="1856" spans="2:9" x14ac:dyDescent="0.25">
      <c r="B1856" s="10"/>
      <c r="C1856" s="10"/>
      <c r="H1856" s="5"/>
      <c r="I1856" s="5"/>
    </row>
    <row r="1857" spans="2:9" x14ac:dyDescent="0.25">
      <c r="B1857" s="10"/>
      <c r="C1857" s="10"/>
      <c r="H1857" s="5"/>
      <c r="I1857" s="5"/>
    </row>
    <row r="1858" spans="2:9" x14ac:dyDescent="0.25">
      <c r="B1858" s="10"/>
      <c r="C1858" s="10"/>
      <c r="H1858" s="5"/>
      <c r="I1858" s="5"/>
    </row>
    <row r="1859" spans="2:9" x14ac:dyDescent="0.25">
      <c r="B1859" s="10"/>
      <c r="C1859" s="10"/>
      <c r="H1859" s="5"/>
      <c r="I1859" s="5"/>
    </row>
    <row r="1860" spans="2:9" x14ac:dyDescent="0.25">
      <c r="B1860" s="10"/>
      <c r="C1860" s="10"/>
      <c r="H1860" s="5"/>
      <c r="I1860" s="5"/>
    </row>
    <row r="1861" spans="2:9" x14ac:dyDescent="0.25">
      <c r="B1861" s="10"/>
      <c r="C1861" s="10"/>
      <c r="H1861" s="5"/>
      <c r="I1861" s="5"/>
    </row>
    <row r="1862" spans="2:9" x14ac:dyDescent="0.25">
      <c r="B1862" s="10"/>
      <c r="C1862" s="10"/>
      <c r="H1862" s="5"/>
      <c r="I1862" s="5"/>
    </row>
    <row r="1863" spans="2:9" x14ac:dyDescent="0.25">
      <c r="B1863" s="10"/>
      <c r="C1863" s="10"/>
      <c r="H1863" s="5"/>
      <c r="I1863" s="5"/>
    </row>
    <row r="1864" spans="2:9" x14ac:dyDescent="0.25">
      <c r="B1864" s="10"/>
      <c r="C1864" s="10"/>
      <c r="H1864" s="5"/>
      <c r="I1864" s="5"/>
    </row>
    <row r="1865" spans="2:9" x14ac:dyDescent="0.25">
      <c r="B1865" s="10"/>
      <c r="C1865" s="10"/>
      <c r="H1865" s="5"/>
      <c r="I1865" s="5"/>
    </row>
    <row r="1866" spans="2:9" x14ac:dyDescent="0.25">
      <c r="B1866" s="10"/>
      <c r="C1866" s="10"/>
      <c r="H1866" s="5"/>
      <c r="I1866" s="5"/>
    </row>
    <row r="1867" spans="2:9" x14ac:dyDescent="0.25">
      <c r="B1867" s="10"/>
      <c r="C1867" s="10"/>
      <c r="H1867" s="5"/>
      <c r="I1867" s="5"/>
    </row>
    <row r="1868" spans="2:9" x14ac:dyDescent="0.25">
      <c r="B1868" s="10"/>
      <c r="C1868" s="10"/>
      <c r="H1868" s="5"/>
      <c r="I1868" s="5"/>
    </row>
    <row r="1869" spans="2:9" x14ac:dyDescent="0.25">
      <c r="B1869" s="10"/>
      <c r="C1869" s="10"/>
      <c r="H1869" s="5"/>
      <c r="I1869" s="5"/>
    </row>
    <row r="1870" spans="2:9" x14ac:dyDescent="0.25">
      <c r="B1870" s="10"/>
      <c r="C1870" s="10"/>
      <c r="H1870" s="5"/>
      <c r="I1870" s="5"/>
    </row>
    <row r="1871" spans="2:9" x14ac:dyDescent="0.25">
      <c r="B1871" s="10"/>
      <c r="C1871" s="10"/>
      <c r="H1871" s="5"/>
      <c r="I1871" s="5"/>
    </row>
    <row r="1872" spans="2:9" x14ac:dyDescent="0.25">
      <c r="B1872" s="10"/>
      <c r="C1872" s="10"/>
      <c r="H1872" s="5"/>
      <c r="I1872" s="5"/>
    </row>
    <row r="1873" spans="2:9" x14ac:dyDescent="0.25">
      <c r="B1873" s="10"/>
      <c r="C1873" s="10"/>
      <c r="H1873" s="5"/>
      <c r="I1873" s="5"/>
    </row>
    <row r="1874" spans="2:9" x14ac:dyDescent="0.25">
      <c r="B1874" s="10"/>
      <c r="C1874" s="10"/>
      <c r="H1874" s="5"/>
      <c r="I1874" s="5"/>
    </row>
    <row r="1875" spans="2:9" x14ac:dyDescent="0.25">
      <c r="B1875" s="10"/>
      <c r="C1875" s="10"/>
      <c r="H1875" s="5"/>
      <c r="I1875" s="5"/>
    </row>
    <row r="1876" spans="2:9" x14ac:dyDescent="0.25">
      <c r="B1876" s="10"/>
      <c r="C1876" s="10"/>
      <c r="H1876" s="5"/>
      <c r="I1876" s="5"/>
    </row>
    <row r="1877" spans="2:9" x14ac:dyDescent="0.25">
      <c r="B1877" s="10"/>
      <c r="C1877" s="10"/>
      <c r="H1877" s="5"/>
      <c r="I1877" s="5"/>
    </row>
    <row r="1878" spans="2:9" x14ac:dyDescent="0.25">
      <c r="B1878" s="10"/>
      <c r="C1878" s="10"/>
      <c r="H1878" s="5"/>
      <c r="I1878" s="5"/>
    </row>
    <row r="1879" spans="2:9" x14ac:dyDescent="0.25">
      <c r="B1879" s="10"/>
      <c r="C1879" s="10"/>
      <c r="H1879" s="5"/>
      <c r="I1879" s="5"/>
    </row>
    <row r="1880" spans="2:9" x14ac:dyDescent="0.25">
      <c r="B1880" s="10"/>
      <c r="C1880" s="10"/>
      <c r="H1880" s="5"/>
      <c r="I1880" s="5"/>
    </row>
    <row r="1881" spans="2:9" x14ac:dyDescent="0.25">
      <c r="B1881" s="10"/>
      <c r="C1881" s="10"/>
      <c r="H1881" s="5"/>
      <c r="I1881" s="5"/>
    </row>
    <row r="1882" spans="2:9" x14ac:dyDescent="0.25">
      <c r="B1882" s="10"/>
      <c r="C1882" s="10"/>
      <c r="H1882" s="5"/>
      <c r="I1882" s="5"/>
    </row>
    <row r="1883" spans="2:9" x14ac:dyDescent="0.25">
      <c r="B1883" s="10"/>
      <c r="C1883" s="10"/>
      <c r="H1883" s="5"/>
      <c r="I1883" s="5"/>
    </row>
    <row r="1884" spans="2:9" x14ac:dyDescent="0.25">
      <c r="B1884" s="10"/>
      <c r="C1884" s="10"/>
      <c r="H1884" s="5"/>
      <c r="I1884" s="5"/>
    </row>
    <row r="1885" spans="2:9" x14ac:dyDescent="0.25">
      <c r="B1885" s="10"/>
      <c r="C1885" s="10"/>
      <c r="H1885" s="5"/>
      <c r="I1885" s="5"/>
    </row>
    <row r="1886" spans="2:9" x14ac:dyDescent="0.25">
      <c r="B1886" s="10"/>
      <c r="C1886" s="10"/>
      <c r="H1886" s="5"/>
      <c r="I1886" s="5"/>
    </row>
    <row r="1887" spans="2:9" x14ac:dyDescent="0.25">
      <c r="B1887" s="10"/>
      <c r="C1887" s="10"/>
      <c r="H1887" s="5"/>
      <c r="I1887" s="5"/>
    </row>
    <row r="1888" spans="2:9" x14ac:dyDescent="0.25">
      <c r="B1888" s="10"/>
      <c r="C1888" s="10"/>
      <c r="H1888" s="5"/>
      <c r="I1888" s="5"/>
    </row>
    <row r="1889" spans="2:9" x14ac:dyDescent="0.25">
      <c r="B1889" s="10"/>
      <c r="C1889" s="10"/>
      <c r="H1889" s="5"/>
      <c r="I1889" s="5"/>
    </row>
    <row r="1890" spans="2:9" x14ac:dyDescent="0.25">
      <c r="B1890" s="10"/>
      <c r="C1890" s="10"/>
      <c r="H1890" s="5"/>
      <c r="I1890" s="5"/>
    </row>
    <row r="1891" spans="2:9" x14ac:dyDescent="0.25">
      <c r="B1891" s="10"/>
      <c r="C1891" s="10"/>
      <c r="H1891" s="5"/>
      <c r="I1891" s="5"/>
    </row>
    <row r="1892" spans="2:9" x14ac:dyDescent="0.25">
      <c r="B1892" s="10"/>
      <c r="C1892" s="10"/>
      <c r="H1892" s="5"/>
      <c r="I1892" s="5"/>
    </row>
    <row r="1893" spans="2:9" x14ac:dyDescent="0.25">
      <c r="B1893" s="10"/>
      <c r="C1893" s="10"/>
      <c r="H1893" s="5"/>
      <c r="I1893" s="5"/>
    </row>
    <row r="1894" spans="2:9" x14ac:dyDescent="0.25">
      <c r="B1894" s="10"/>
      <c r="C1894" s="10"/>
      <c r="H1894" s="5"/>
      <c r="I1894" s="5"/>
    </row>
    <row r="1895" spans="2:9" x14ac:dyDescent="0.25">
      <c r="B1895" s="10"/>
      <c r="C1895" s="10"/>
      <c r="H1895" s="5"/>
      <c r="I1895" s="5"/>
    </row>
    <row r="1896" spans="2:9" x14ac:dyDescent="0.25">
      <c r="B1896" s="10"/>
      <c r="C1896" s="10"/>
      <c r="H1896" s="5"/>
      <c r="I1896" s="5"/>
    </row>
    <row r="1897" spans="2:9" x14ac:dyDescent="0.25">
      <c r="B1897" s="10"/>
      <c r="C1897" s="10"/>
      <c r="H1897" s="5"/>
      <c r="I1897" s="5"/>
    </row>
    <row r="1898" spans="2:9" x14ac:dyDescent="0.25">
      <c r="B1898" s="10"/>
      <c r="C1898" s="10"/>
      <c r="H1898" s="5"/>
      <c r="I1898" s="5"/>
    </row>
    <row r="1899" spans="2:9" x14ac:dyDescent="0.25">
      <c r="B1899" s="10"/>
      <c r="C1899" s="10"/>
      <c r="H1899" s="5"/>
      <c r="I1899" s="5"/>
    </row>
    <row r="1900" spans="2:9" x14ac:dyDescent="0.25">
      <c r="B1900" s="10"/>
      <c r="C1900" s="10"/>
      <c r="H1900" s="5"/>
      <c r="I1900" s="5"/>
    </row>
    <row r="1901" spans="2:9" x14ac:dyDescent="0.25">
      <c r="B1901" s="10"/>
      <c r="C1901" s="10"/>
      <c r="H1901" s="5"/>
      <c r="I1901" s="5"/>
    </row>
    <row r="1902" spans="2:9" x14ac:dyDescent="0.25">
      <c r="B1902" s="10"/>
      <c r="C1902" s="10"/>
      <c r="H1902" s="5"/>
      <c r="I1902" s="5"/>
    </row>
    <row r="1903" spans="2:9" x14ac:dyDescent="0.25">
      <c r="B1903" s="10"/>
      <c r="C1903" s="10"/>
      <c r="H1903" s="5"/>
      <c r="I1903" s="5"/>
    </row>
    <row r="1904" spans="2:9" x14ac:dyDescent="0.25">
      <c r="B1904" s="10"/>
      <c r="C1904" s="10"/>
      <c r="H1904" s="5"/>
      <c r="I1904" s="5"/>
    </row>
    <row r="1905" spans="2:9" x14ac:dyDescent="0.25">
      <c r="B1905" s="10"/>
      <c r="C1905" s="10"/>
      <c r="H1905" s="5"/>
      <c r="I1905" s="5"/>
    </row>
    <row r="1906" spans="2:9" x14ac:dyDescent="0.25">
      <c r="B1906" s="10"/>
      <c r="C1906" s="10"/>
      <c r="H1906" s="5"/>
      <c r="I1906" s="5"/>
    </row>
    <row r="1907" spans="2:9" x14ac:dyDescent="0.25">
      <c r="B1907" s="10"/>
      <c r="C1907" s="10"/>
      <c r="H1907" s="5"/>
      <c r="I1907" s="5"/>
    </row>
    <row r="1908" spans="2:9" x14ac:dyDescent="0.25">
      <c r="B1908" s="10"/>
      <c r="C1908" s="10"/>
      <c r="H1908" s="5"/>
      <c r="I1908" s="5"/>
    </row>
    <row r="1909" spans="2:9" x14ac:dyDescent="0.25">
      <c r="B1909" s="10"/>
      <c r="C1909" s="10"/>
      <c r="H1909" s="5"/>
      <c r="I1909" s="5"/>
    </row>
    <row r="1910" spans="2:9" x14ac:dyDescent="0.25">
      <c r="B1910" s="10"/>
      <c r="C1910" s="10"/>
      <c r="H1910" s="5"/>
      <c r="I1910" s="5"/>
    </row>
    <row r="1911" spans="2:9" x14ac:dyDescent="0.25">
      <c r="B1911" s="10"/>
      <c r="C1911" s="10"/>
      <c r="H1911" s="5"/>
      <c r="I1911" s="5"/>
    </row>
    <row r="1912" spans="2:9" x14ac:dyDescent="0.25">
      <c r="B1912" s="10"/>
      <c r="C1912" s="10"/>
      <c r="H1912" s="5"/>
      <c r="I1912" s="5"/>
    </row>
    <row r="1913" spans="2:9" x14ac:dyDescent="0.25">
      <c r="B1913" s="10"/>
      <c r="C1913" s="10"/>
      <c r="H1913" s="5"/>
      <c r="I1913" s="5"/>
    </row>
    <row r="1914" spans="2:9" x14ac:dyDescent="0.25">
      <c r="B1914" s="10"/>
      <c r="C1914" s="10"/>
      <c r="H1914" s="5"/>
      <c r="I1914" s="5"/>
    </row>
    <row r="1915" spans="2:9" x14ac:dyDescent="0.25">
      <c r="B1915" s="10"/>
      <c r="C1915" s="10"/>
      <c r="H1915" s="5"/>
      <c r="I1915" s="5"/>
    </row>
    <row r="1916" spans="2:9" x14ac:dyDescent="0.25">
      <c r="B1916" s="10"/>
      <c r="C1916" s="10"/>
      <c r="H1916" s="5"/>
      <c r="I1916" s="5"/>
    </row>
    <row r="1917" spans="2:9" x14ac:dyDescent="0.25">
      <c r="B1917" s="10"/>
      <c r="C1917" s="10"/>
      <c r="H1917" s="5"/>
      <c r="I1917" s="5"/>
    </row>
    <row r="1918" spans="2:9" x14ac:dyDescent="0.25">
      <c r="B1918" s="10"/>
      <c r="C1918" s="10"/>
      <c r="H1918" s="5"/>
      <c r="I1918" s="5"/>
    </row>
    <row r="1919" spans="2:9" x14ac:dyDescent="0.25">
      <c r="B1919" s="10"/>
      <c r="C1919" s="10"/>
      <c r="H1919" s="5"/>
      <c r="I1919" s="5"/>
    </row>
    <row r="1920" spans="2:9" x14ac:dyDescent="0.25">
      <c r="B1920" s="10"/>
      <c r="C1920" s="10"/>
      <c r="H1920" s="5"/>
      <c r="I1920" s="5"/>
    </row>
    <row r="1921" spans="2:9" x14ac:dyDescent="0.25">
      <c r="B1921" s="10"/>
      <c r="C1921" s="10"/>
      <c r="H1921" s="5"/>
      <c r="I1921" s="5"/>
    </row>
    <row r="1922" spans="2:9" x14ac:dyDescent="0.25">
      <c r="B1922" s="10"/>
      <c r="C1922" s="10"/>
      <c r="H1922" s="5"/>
      <c r="I1922" s="5"/>
    </row>
    <row r="1923" spans="2:9" x14ac:dyDescent="0.25">
      <c r="B1923" s="10"/>
      <c r="C1923" s="10"/>
      <c r="H1923" s="5"/>
      <c r="I1923" s="5"/>
    </row>
    <row r="1924" spans="2:9" x14ac:dyDescent="0.25">
      <c r="B1924" s="10"/>
      <c r="C1924" s="10"/>
      <c r="H1924" s="5"/>
      <c r="I1924" s="5"/>
    </row>
    <row r="1925" spans="2:9" x14ac:dyDescent="0.25">
      <c r="B1925" s="10"/>
      <c r="C1925" s="10"/>
      <c r="H1925" s="5"/>
      <c r="I1925" s="5"/>
    </row>
    <row r="1926" spans="2:9" x14ac:dyDescent="0.25">
      <c r="B1926" s="10"/>
      <c r="C1926" s="10"/>
      <c r="H1926" s="5"/>
      <c r="I1926" s="5"/>
    </row>
    <row r="1927" spans="2:9" x14ac:dyDescent="0.25">
      <c r="B1927" s="10"/>
      <c r="C1927" s="10"/>
      <c r="H1927" s="5"/>
      <c r="I1927" s="5"/>
    </row>
    <row r="1928" spans="2:9" x14ac:dyDescent="0.25">
      <c r="B1928" s="10"/>
      <c r="C1928" s="10"/>
      <c r="H1928" s="5"/>
      <c r="I1928" s="5"/>
    </row>
    <row r="1929" spans="2:9" x14ac:dyDescent="0.25">
      <c r="B1929" s="10"/>
      <c r="C1929" s="10"/>
      <c r="H1929" s="5"/>
      <c r="I1929" s="5"/>
    </row>
    <row r="1930" spans="2:9" x14ac:dyDescent="0.25">
      <c r="B1930" s="10"/>
      <c r="C1930" s="10"/>
      <c r="H1930" s="5"/>
      <c r="I1930" s="5"/>
    </row>
    <row r="1931" spans="2:9" x14ac:dyDescent="0.25">
      <c r="B1931" s="10"/>
      <c r="C1931" s="10"/>
      <c r="H1931" s="5"/>
      <c r="I1931" s="5"/>
    </row>
    <row r="1932" spans="2:9" x14ac:dyDescent="0.25">
      <c r="B1932" s="10"/>
      <c r="C1932" s="10"/>
      <c r="H1932" s="5"/>
      <c r="I1932" s="5"/>
    </row>
    <row r="1933" spans="2:9" x14ac:dyDescent="0.25">
      <c r="B1933" s="10"/>
      <c r="C1933" s="10"/>
      <c r="H1933" s="5"/>
      <c r="I1933" s="5"/>
    </row>
    <row r="1934" spans="2:9" x14ac:dyDescent="0.25">
      <c r="B1934" s="10"/>
      <c r="C1934" s="10"/>
      <c r="H1934" s="5"/>
      <c r="I1934" s="5"/>
    </row>
    <row r="1935" spans="2:9" x14ac:dyDescent="0.25">
      <c r="B1935" s="10"/>
      <c r="C1935" s="10"/>
      <c r="H1935" s="5"/>
      <c r="I1935" s="5"/>
    </row>
    <row r="1936" spans="2:9" x14ac:dyDescent="0.25">
      <c r="B1936" s="10"/>
      <c r="C1936" s="10"/>
      <c r="H1936" s="5"/>
      <c r="I1936" s="5"/>
    </row>
    <row r="1937" spans="2:9" x14ac:dyDescent="0.25">
      <c r="B1937" s="10"/>
      <c r="C1937" s="10"/>
      <c r="H1937" s="5"/>
      <c r="I1937" s="5"/>
    </row>
    <row r="1938" spans="2:9" x14ac:dyDescent="0.25">
      <c r="B1938" s="10"/>
      <c r="C1938" s="10"/>
      <c r="H1938" s="5"/>
      <c r="I1938" s="5"/>
    </row>
    <row r="1939" spans="2:9" x14ac:dyDescent="0.25">
      <c r="B1939" s="10"/>
      <c r="C1939" s="10"/>
      <c r="H1939" s="5"/>
      <c r="I1939" s="5"/>
    </row>
    <row r="1940" spans="2:9" x14ac:dyDescent="0.25">
      <c r="B1940" s="10"/>
      <c r="C1940" s="10"/>
      <c r="H1940" s="5"/>
      <c r="I1940" s="5"/>
    </row>
    <row r="1941" spans="2:9" x14ac:dyDescent="0.25">
      <c r="B1941" s="10"/>
      <c r="C1941" s="10"/>
      <c r="H1941" s="5"/>
      <c r="I1941" s="5"/>
    </row>
    <row r="1942" spans="2:9" x14ac:dyDescent="0.25">
      <c r="B1942" s="10"/>
      <c r="C1942" s="10"/>
      <c r="H1942" s="5"/>
      <c r="I1942" s="5"/>
    </row>
    <row r="1943" spans="2:9" x14ac:dyDescent="0.25">
      <c r="B1943" s="10"/>
      <c r="C1943" s="10"/>
      <c r="H1943" s="5"/>
      <c r="I1943" s="5"/>
    </row>
    <row r="1944" spans="2:9" x14ac:dyDescent="0.25">
      <c r="B1944" s="10"/>
      <c r="C1944" s="10"/>
      <c r="H1944" s="5"/>
      <c r="I1944" s="5"/>
    </row>
    <row r="1945" spans="2:9" x14ac:dyDescent="0.25">
      <c r="B1945" s="10"/>
      <c r="C1945" s="10"/>
      <c r="H1945" s="5"/>
      <c r="I1945" s="5"/>
    </row>
    <row r="1946" spans="2:9" x14ac:dyDescent="0.25">
      <c r="B1946" s="10"/>
      <c r="C1946" s="10"/>
      <c r="H1946" s="5"/>
      <c r="I1946" s="5"/>
    </row>
    <row r="1947" spans="2:9" x14ac:dyDescent="0.25">
      <c r="B1947" s="10"/>
      <c r="C1947" s="10"/>
      <c r="H1947" s="5"/>
      <c r="I1947" s="5"/>
    </row>
    <row r="1948" spans="2:9" x14ac:dyDescent="0.25">
      <c r="B1948" s="10"/>
      <c r="C1948" s="10"/>
      <c r="H1948" s="5"/>
      <c r="I1948" s="5"/>
    </row>
    <row r="1949" spans="2:9" x14ac:dyDescent="0.25">
      <c r="B1949" s="10"/>
      <c r="C1949" s="10"/>
      <c r="H1949" s="5"/>
      <c r="I1949" s="5"/>
    </row>
    <row r="1950" spans="2:9" x14ac:dyDescent="0.25">
      <c r="B1950" s="10"/>
      <c r="C1950" s="10"/>
      <c r="H1950" s="5"/>
      <c r="I1950" s="5"/>
    </row>
    <row r="1951" spans="2:9" x14ac:dyDescent="0.25">
      <c r="B1951" s="10"/>
      <c r="C1951" s="10"/>
      <c r="H1951" s="5"/>
      <c r="I1951" s="5"/>
    </row>
    <row r="1952" spans="2:9" x14ac:dyDescent="0.25">
      <c r="B1952" s="10"/>
      <c r="C1952" s="10"/>
      <c r="H1952" s="5"/>
      <c r="I1952" s="5"/>
    </row>
    <row r="1953" spans="2:9" x14ac:dyDescent="0.25">
      <c r="B1953" s="10"/>
      <c r="C1953" s="10"/>
      <c r="H1953" s="5"/>
      <c r="I1953" s="5"/>
    </row>
    <row r="1954" spans="2:9" x14ac:dyDescent="0.25">
      <c r="B1954" s="10"/>
      <c r="C1954" s="10"/>
      <c r="H1954" s="5"/>
      <c r="I1954" s="5"/>
    </row>
    <row r="1955" spans="2:9" x14ac:dyDescent="0.25">
      <c r="B1955" s="10"/>
      <c r="C1955" s="10"/>
      <c r="H1955" s="5"/>
      <c r="I1955" s="5"/>
    </row>
    <row r="1956" spans="2:9" x14ac:dyDescent="0.25">
      <c r="B1956" s="10"/>
      <c r="C1956" s="10"/>
      <c r="H1956" s="5"/>
      <c r="I1956" s="5"/>
    </row>
    <row r="1957" spans="2:9" x14ac:dyDescent="0.25">
      <c r="B1957" s="10"/>
      <c r="C1957" s="10"/>
      <c r="H1957" s="5"/>
      <c r="I1957" s="5"/>
    </row>
    <row r="1958" spans="2:9" x14ac:dyDescent="0.25">
      <c r="B1958" s="10"/>
      <c r="C1958" s="10"/>
      <c r="H1958" s="5"/>
      <c r="I1958" s="5"/>
    </row>
    <row r="1959" spans="2:9" x14ac:dyDescent="0.25">
      <c r="B1959" s="10"/>
      <c r="C1959" s="10"/>
      <c r="H1959" s="5"/>
      <c r="I1959" s="5"/>
    </row>
    <row r="1960" spans="2:9" x14ac:dyDescent="0.25">
      <c r="B1960" s="10"/>
      <c r="C1960" s="10"/>
      <c r="H1960" s="5"/>
      <c r="I1960" s="5"/>
    </row>
    <row r="1961" spans="2:9" x14ac:dyDescent="0.25">
      <c r="B1961" s="10"/>
      <c r="C1961" s="10"/>
      <c r="H1961" s="5"/>
      <c r="I1961" s="5"/>
    </row>
    <row r="1962" spans="2:9" x14ac:dyDescent="0.25">
      <c r="B1962" s="10"/>
      <c r="C1962" s="10"/>
      <c r="H1962" s="5"/>
      <c r="I1962" s="5"/>
    </row>
    <row r="1963" spans="2:9" x14ac:dyDescent="0.25">
      <c r="B1963" s="10"/>
      <c r="C1963" s="10"/>
      <c r="H1963" s="5"/>
      <c r="I1963" s="5"/>
    </row>
    <row r="1964" spans="2:9" x14ac:dyDescent="0.25">
      <c r="B1964" s="10"/>
      <c r="C1964" s="10"/>
      <c r="H1964" s="5"/>
      <c r="I1964" s="5"/>
    </row>
    <row r="1965" spans="2:9" x14ac:dyDescent="0.25">
      <c r="B1965" s="10"/>
      <c r="C1965" s="10"/>
      <c r="H1965" s="5"/>
      <c r="I1965" s="5"/>
    </row>
    <row r="1966" spans="2:9" x14ac:dyDescent="0.25">
      <c r="B1966" s="10"/>
      <c r="C1966" s="10"/>
      <c r="H1966" s="5"/>
      <c r="I1966" s="5"/>
    </row>
    <row r="1967" spans="2:9" x14ac:dyDescent="0.25">
      <c r="B1967" s="10"/>
      <c r="C1967" s="10"/>
      <c r="H1967" s="5"/>
      <c r="I1967" s="5"/>
    </row>
    <row r="1968" spans="2:9" x14ac:dyDescent="0.25">
      <c r="B1968" s="10"/>
      <c r="C1968" s="10"/>
      <c r="H1968" s="5"/>
      <c r="I1968" s="5"/>
    </row>
    <row r="1969" spans="2:9" x14ac:dyDescent="0.25">
      <c r="B1969" s="10"/>
      <c r="C1969" s="10"/>
      <c r="H1969" s="5"/>
      <c r="I1969" s="5"/>
    </row>
    <row r="1970" spans="2:9" x14ac:dyDescent="0.25">
      <c r="B1970" s="10"/>
      <c r="C1970" s="10"/>
      <c r="H1970" s="5"/>
      <c r="I1970" s="5"/>
    </row>
    <row r="1971" spans="2:9" x14ac:dyDescent="0.25">
      <c r="B1971" s="10"/>
      <c r="C1971" s="10"/>
      <c r="H1971" s="5"/>
      <c r="I1971" s="5"/>
    </row>
    <row r="1972" spans="2:9" x14ac:dyDescent="0.25">
      <c r="B1972" s="10"/>
      <c r="C1972" s="10"/>
      <c r="H1972" s="5"/>
      <c r="I1972" s="5"/>
    </row>
    <row r="1973" spans="2:9" x14ac:dyDescent="0.25">
      <c r="B1973" s="10"/>
      <c r="C1973" s="10"/>
      <c r="H1973" s="5"/>
      <c r="I1973" s="5"/>
    </row>
    <row r="1974" spans="2:9" x14ac:dyDescent="0.25">
      <c r="B1974" s="10"/>
      <c r="C1974" s="10"/>
      <c r="H1974" s="5"/>
      <c r="I1974" s="5"/>
    </row>
    <row r="1975" spans="2:9" x14ac:dyDescent="0.25">
      <c r="B1975" s="10"/>
      <c r="C1975" s="10"/>
      <c r="H1975" s="5"/>
      <c r="I1975" s="5"/>
    </row>
    <row r="1976" spans="2:9" x14ac:dyDescent="0.25">
      <c r="B1976" s="10"/>
      <c r="C1976" s="10"/>
      <c r="H1976" s="5"/>
      <c r="I1976" s="5"/>
    </row>
    <row r="1977" spans="2:9" x14ac:dyDescent="0.25">
      <c r="B1977" s="10"/>
      <c r="C1977" s="10"/>
      <c r="H1977" s="5"/>
      <c r="I1977" s="5"/>
    </row>
    <row r="1978" spans="2:9" x14ac:dyDescent="0.25">
      <c r="B1978" s="10"/>
      <c r="C1978" s="10"/>
      <c r="H1978" s="5"/>
      <c r="I1978" s="5"/>
    </row>
    <row r="1979" spans="2:9" x14ac:dyDescent="0.25">
      <c r="B1979" s="10"/>
      <c r="C1979" s="10"/>
      <c r="H1979" s="5"/>
      <c r="I1979" s="5"/>
    </row>
    <row r="1980" spans="2:9" x14ac:dyDescent="0.25">
      <c r="B1980" s="10"/>
      <c r="C1980" s="10"/>
      <c r="H1980" s="5"/>
      <c r="I1980" s="5"/>
    </row>
    <row r="1981" spans="2:9" x14ac:dyDescent="0.25">
      <c r="B1981" s="10"/>
      <c r="C1981" s="10"/>
      <c r="H1981" s="5"/>
      <c r="I1981" s="5"/>
    </row>
    <row r="1982" spans="2:9" x14ac:dyDescent="0.25">
      <c r="B1982" s="10"/>
      <c r="C1982" s="10"/>
      <c r="H1982" s="5"/>
      <c r="I1982" s="5"/>
    </row>
    <row r="1983" spans="2:9" x14ac:dyDescent="0.25">
      <c r="B1983" s="10"/>
      <c r="C1983" s="10"/>
      <c r="H1983" s="5"/>
      <c r="I1983" s="5"/>
    </row>
    <row r="1984" spans="2:9" x14ac:dyDescent="0.25">
      <c r="B1984" s="10"/>
      <c r="C1984" s="10"/>
      <c r="H1984" s="5"/>
      <c r="I1984" s="5"/>
    </row>
    <row r="1985" spans="2:9" x14ac:dyDescent="0.25">
      <c r="B1985" s="10"/>
      <c r="C1985" s="10"/>
      <c r="H1985" s="5"/>
      <c r="I1985" s="5"/>
    </row>
    <row r="1986" spans="2:9" x14ac:dyDescent="0.25">
      <c r="B1986" s="10"/>
      <c r="C1986" s="10"/>
      <c r="H1986" s="5"/>
      <c r="I1986" s="5"/>
    </row>
    <row r="1987" spans="2:9" x14ac:dyDescent="0.25">
      <c r="B1987" s="10"/>
      <c r="C1987" s="10"/>
      <c r="H1987" s="5"/>
      <c r="I1987" s="5"/>
    </row>
    <row r="1988" spans="2:9" x14ac:dyDescent="0.25">
      <c r="B1988" s="10"/>
      <c r="C1988" s="10"/>
      <c r="H1988" s="5"/>
      <c r="I1988" s="5"/>
    </row>
    <row r="1989" spans="2:9" x14ac:dyDescent="0.25">
      <c r="B1989" s="10"/>
      <c r="C1989" s="10"/>
      <c r="H1989" s="5"/>
      <c r="I1989" s="5"/>
    </row>
    <row r="1990" spans="2:9" x14ac:dyDescent="0.25">
      <c r="B1990" s="10"/>
      <c r="C1990" s="10"/>
      <c r="H1990" s="5"/>
      <c r="I1990" s="5"/>
    </row>
    <row r="1991" spans="2:9" x14ac:dyDescent="0.25">
      <c r="B1991" s="10"/>
      <c r="C1991" s="10"/>
      <c r="H1991" s="5"/>
      <c r="I1991" s="5"/>
    </row>
    <row r="1992" spans="2:9" x14ac:dyDescent="0.25">
      <c r="B1992" s="10"/>
      <c r="C1992" s="10"/>
      <c r="H1992" s="5"/>
      <c r="I1992" s="5"/>
    </row>
    <row r="1993" spans="2:9" x14ac:dyDescent="0.25">
      <c r="B1993" s="10"/>
      <c r="C1993" s="10"/>
      <c r="H1993" s="5"/>
      <c r="I1993" s="5"/>
    </row>
    <row r="1994" spans="2:9" x14ac:dyDescent="0.25">
      <c r="B1994" s="10"/>
      <c r="C1994" s="10"/>
      <c r="H1994" s="5"/>
      <c r="I1994" s="5"/>
    </row>
    <row r="1995" spans="2:9" x14ac:dyDescent="0.25">
      <c r="B1995" s="10"/>
      <c r="C1995" s="10"/>
      <c r="H1995" s="5"/>
      <c r="I1995" s="5"/>
    </row>
    <row r="1996" spans="2:9" x14ac:dyDescent="0.25">
      <c r="B1996" s="10"/>
      <c r="C1996" s="10"/>
      <c r="H1996" s="5"/>
      <c r="I1996" s="5"/>
    </row>
    <row r="1997" spans="2:9" x14ac:dyDescent="0.25">
      <c r="B1997" s="10"/>
      <c r="C1997" s="10"/>
      <c r="H1997" s="5"/>
      <c r="I1997" s="5"/>
    </row>
    <row r="1998" spans="2:9" x14ac:dyDescent="0.25">
      <c r="B1998" s="10"/>
      <c r="C1998" s="10"/>
      <c r="H1998" s="5"/>
      <c r="I1998" s="5"/>
    </row>
    <row r="1999" spans="2:9" x14ac:dyDescent="0.25">
      <c r="B1999" s="10"/>
      <c r="C1999" s="10"/>
      <c r="H1999" s="5"/>
      <c r="I1999" s="5"/>
    </row>
    <row r="2000" spans="2:9" x14ac:dyDescent="0.25">
      <c r="B2000" s="10"/>
      <c r="C2000" s="10"/>
      <c r="H2000" s="5"/>
      <c r="I2000" s="5"/>
    </row>
    <row r="2001" spans="2:9" x14ac:dyDescent="0.25">
      <c r="B2001" s="10"/>
      <c r="C2001" s="10"/>
      <c r="H2001" s="5"/>
      <c r="I2001" s="5"/>
    </row>
    <row r="2002" spans="2:9" x14ac:dyDescent="0.25">
      <c r="B2002" s="10"/>
      <c r="C2002" s="10"/>
      <c r="H2002" s="5"/>
      <c r="I2002" s="5"/>
    </row>
    <row r="2003" spans="2:9" x14ac:dyDescent="0.25">
      <c r="B2003" s="10"/>
      <c r="C2003" s="10"/>
      <c r="H2003" s="5"/>
      <c r="I2003" s="5"/>
    </row>
    <row r="2004" spans="2:9" x14ac:dyDescent="0.25">
      <c r="B2004" s="10"/>
      <c r="C2004" s="10"/>
      <c r="H2004" s="5"/>
      <c r="I2004" s="5"/>
    </row>
    <row r="2005" spans="2:9" x14ac:dyDescent="0.25">
      <c r="B2005" s="10"/>
      <c r="C2005" s="10"/>
      <c r="H2005" s="5"/>
      <c r="I2005" s="5"/>
    </row>
    <row r="2006" spans="2:9" x14ac:dyDescent="0.25">
      <c r="B2006" s="10"/>
      <c r="C2006" s="10"/>
      <c r="H2006" s="5"/>
      <c r="I2006" s="5"/>
    </row>
    <row r="2007" spans="2:9" x14ac:dyDescent="0.25">
      <c r="B2007" s="10"/>
      <c r="C2007" s="10"/>
      <c r="H2007" s="5"/>
      <c r="I2007" s="5"/>
    </row>
    <row r="2008" spans="2:9" x14ac:dyDescent="0.25">
      <c r="B2008" s="10"/>
      <c r="C2008" s="10"/>
      <c r="H2008" s="5"/>
      <c r="I2008" s="5"/>
    </row>
    <row r="2009" spans="2:9" x14ac:dyDescent="0.25">
      <c r="B2009" s="10"/>
      <c r="C2009" s="10"/>
      <c r="H2009" s="5"/>
      <c r="I2009" s="5"/>
    </row>
    <row r="2010" spans="2:9" x14ac:dyDescent="0.25">
      <c r="B2010" s="10"/>
      <c r="C2010" s="10"/>
      <c r="H2010" s="5"/>
      <c r="I2010" s="5"/>
    </row>
    <row r="2011" spans="2:9" x14ac:dyDescent="0.25">
      <c r="B2011" s="10"/>
      <c r="C2011" s="10"/>
      <c r="H2011" s="5"/>
      <c r="I2011" s="5"/>
    </row>
    <row r="2012" spans="2:9" x14ac:dyDescent="0.25">
      <c r="B2012" s="10"/>
      <c r="C2012" s="10"/>
      <c r="H2012" s="5"/>
      <c r="I2012" s="5"/>
    </row>
    <row r="2013" spans="2:9" x14ac:dyDescent="0.25">
      <c r="B2013" s="10"/>
      <c r="C2013" s="10"/>
      <c r="H2013" s="5"/>
      <c r="I2013" s="5"/>
    </row>
    <row r="2014" spans="2:9" x14ac:dyDescent="0.25">
      <c r="B2014" s="10"/>
      <c r="C2014" s="10"/>
      <c r="H2014" s="5"/>
      <c r="I2014" s="5"/>
    </row>
    <row r="2015" spans="2:9" x14ac:dyDescent="0.25">
      <c r="B2015" s="10"/>
      <c r="C2015" s="10"/>
      <c r="H2015" s="5"/>
      <c r="I2015" s="5"/>
    </row>
    <row r="2016" spans="2:9" x14ac:dyDescent="0.25">
      <c r="B2016" s="10"/>
      <c r="C2016" s="10"/>
      <c r="H2016" s="5"/>
      <c r="I2016" s="5"/>
    </row>
    <row r="2017" spans="2:9" x14ac:dyDescent="0.25">
      <c r="B2017" s="10"/>
      <c r="C2017" s="10"/>
      <c r="H2017" s="5"/>
      <c r="I2017" s="5"/>
    </row>
    <row r="2018" spans="2:9" x14ac:dyDescent="0.25">
      <c r="B2018" s="10"/>
      <c r="C2018" s="10"/>
      <c r="H2018" s="5"/>
      <c r="I2018" s="5"/>
    </row>
    <row r="2019" spans="2:9" x14ac:dyDescent="0.25">
      <c r="B2019" s="10"/>
      <c r="C2019" s="10"/>
      <c r="H2019" s="5"/>
      <c r="I2019" s="5"/>
    </row>
    <row r="2020" spans="2:9" x14ac:dyDescent="0.25">
      <c r="B2020" s="10"/>
      <c r="C2020" s="10"/>
      <c r="H2020" s="5"/>
      <c r="I2020" s="5"/>
    </row>
    <row r="2021" spans="2:9" x14ac:dyDescent="0.25">
      <c r="B2021" s="10"/>
      <c r="C2021" s="10"/>
      <c r="H2021" s="5"/>
      <c r="I2021" s="5"/>
    </row>
    <row r="2022" spans="2:9" x14ac:dyDescent="0.25">
      <c r="B2022" s="10"/>
      <c r="C2022" s="10"/>
      <c r="H2022" s="5"/>
      <c r="I2022" s="5"/>
    </row>
    <row r="2023" spans="2:9" x14ac:dyDescent="0.25">
      <c r="B2023" s="10"/>
      <c r="C2023" s="10"/>
      <c r="H2023" s="5"/>
      <c r="I2023" s="5"/>
    </row>
    <row r="2024" spans="2:9" x14ac:dyDescent="0.25">
      <c r="B2024" s="10"/>
      <c r="C2024" s="10"/>
      <c r="H2024" s="5"/>
      <c r="I2024" s="5"/>
    </row>
    <row r="2025" spans="2:9" x14ac:dyDescent="0.25">
      <c r="B2025" s="10"/>
      <c r="C2025" s="10"/>
      <c r="H2025" s="5"/>
      <c r="I2025" s="5"/>
    </row>
    <row r="2026" spans="2:9" x14ac:dyDescent="0.25">
      <c r="B2026" s="10"/>
      <c r="C2026" s="10"/>
      <c r="H2026" s="5"/>
      <c r="I2026" s="5"/>
    </row>
    <row r="2027" spans="2:9" x14ac:dyDescent="0.25">
      <c r="B2027" s="10"/>
      <c r="C2027" s="10"/>
      <c r="H2027" s="5"/>
      <c r="I2027" s="5"/>
    </row>
    <row r="2028" spans="2:9" x14ac:dyDescent="0.25">
      <c r="B2028" s="10"/>
      <c r="C2028" s="10"/>
      <c r="H2028" s="5"/>
      <c r="I2028" s="5"/>
    </row>
    <row r="2029" spans="2:9" x14ac:dyDescent="0.25">
      <c r="B2029" s="10"/>
      <c r="C2029" s="10"/>
      <c r="H2029" s="5"/>
      <c r="I2029" s="5"/>
    </row>
    <row r="2030" spans="2:9" x14ac:dyDescent="0.25">
      <c r="B2030" s="10"/>
      <c r="C2030" s="10"/>
      <c r="H2030" s="5"/>
      <c r="I2030" s="5"/>
    </row>
    <row r="2031" spans="2:9" x14ac:dyDescent="0.25">
      <c r="B2031" s="10"/>
      <c r="C2031" s="10"/>
      <c r="H2031" s="5"/>
      <c r="I2031" s="5"/>
    </row>
    <row r="2032" spans="2:9" x14ac:dyDescent="0.25">
      <c r="B2032" s="10"/>
      <c r="C2032" s="10"/>
      <c r="H2032" s="5"/>
      <c r="I2032" s="5"/>
    </row>
    <row r="2033" spans="2:9" x14ac:dyDescent="0.25">
      <c r="B2033" s="10"/>
      <c r="C2033" s="10"/>
      <c r="H2033" s="5"/>
      <c r="I2033" s="5"/>
    </row>
    <row r="2034" spans="2:9" x14ac:dyDescent="0.25">
      <c r="B2034" s="10"/>
      <c r="C2034" s="10"/>
      <c r="H2034" s="5"/>
      <c r="I2034" s="5"/>
    </row>
    <row r="2035" spans="2:9" x14ac:dyDescent="0.25">
      <c r="B2035" s="10"/>
      <c r="C2035" s="10"/>
      <c r="H2035" s="5"/>
      <c r="I2035" s="5"/>
    </row>
    <row r="2036" spans="2:9" x14ac:dyDescent="0.25">
      <c r="B2036" s="10"/>
      <c r="C2036" s="10"/>
      <c r="H2036" s="5"/>
      <c r="I2036" s="5"/>
    </row>
    <row r="2037" spans="2:9" x14ac:dyDescent="0.25">
      <c r="B2037" s="10"/>
      <c r="C2037" s="10"/>
      <c r="H2037" s="5"/>
      <c r="I2037" s="5"/>
    </row>
    <row r="2038" spans="2:9" x14ac:dyDescent="0.25">
      <c r="B2038" s="10"/>
      <c r="C2038" s="10"/>
      <c r="H2038" s="5"/>
      <c r="I2038" s="5"/>
    </row>
    <row r="2039" spans="2:9" x14ac:dyDescent="0.25">
      <c r="B2039" s="10"/>
      <c r="C2039" s="10"/>
      <c r="H2039" s="5"/>
      <c r="I2039" s="5"/>
    </row>
    <row r="2040" spans="2:9" x14ac:dyDescent="0.25">
      <c r="B2040" s="10"/>
      <c r="C2040" s="10"/>
      <c r="H2040" s="5"/>
      <c r="I2040" s="5"/>
    </row>
    <row r="2041" spans="2:9" x14ac:dyDescent="0.25">
      <c r="B2041" s="10"/>
      <c r="C2041" s="10"/>
      <c r="H2041" s="5"/>
      <c r="I2041" s="5"/>
    </row>
    <row r="2042" spans="2:9" x14ac:dyDescent="0.25">
      <c r="B2042" s="10"/>
      <c r="C2042" s="10"/>
      <c r="H2042" s="5"/>
      <c r="I2042" s="5"/>
    </row>
    <row r="2043" spans="2:9" x14ac:dyDescent="0.25">
      <c r="B2043" s="10"/>
      <c r="C2043" s="10"/>
      <c r="H2043" s="5"/>
      <c r="I2043" s="5"/>
    </row>
    <row r="2044" spans="2:9" x14ac:dyDescent="0.25">
      <c r="B2044" s="10"/>
      <c r="C2044" s="10"/>
      <c r="H2044" s="5"/>
      <c r="I2044" s="5"/>
    </row>
    <row r="2045" spans="2:9" x14ac:dyDescent="0.25">
      <c r="B2045" s="10"/>
      <c r="C2045" s="10"/>
      <c r="H2045" s="5"/>
      <c r="I2045" s="5"/>
    </row>
    <row r="2046" spans="2:9" x14ac:dyDescent="0.25">
      <c r="B2046" s="10"/>
      <c r="C2046" s="10"/>
      <c r="H2046" s="5"/>
      <c r="I2046" s="5"/>
    </row>
    <row r="2047" spans="2:9" x14ac:dyDescent="0.25">
      <c r="B2047" s="10"/>
      <c r="C2047" s="10"/>
      <c r="H2047" s="5"/>
      <c r="I2047" s="5"/>
    </row>
    <row r="2048" spans="2:9" x14ac:dyDescent="0.25">
      <c r="B2048" s="10"/>
      <c r="C2048" s="10"/>
      <c r="H2048" s="5"/>
      <c r="I2048" s="5"/>
    </row>
    <row r="2049" spans="2:9" x14ac:dyDescent="0.25">
      <c r="B2049" s="10"/>
      <c r="C2049" s="10"/>
      <c r="H2049" s="5"/>
      <c r="I2049" s="5"/>
    </row>
    <row r="2050" spans="2:9" x14ac:dyDescent="0.25">
      <c r="B2050" s="10"/>
      <c r="C2050" s="10"/>
      <c r="H2050" s="5"/>
      <c r="I2050" s="5"/>
    </row>
    <row r="2051" spans="2:9" x14ac:dyDescent="0.25">
      <c r="B2051" s="10"/>
      <c r="C2051" s="10"/>
      <c r="H2051" s="5"/>
      <c r="I2051" s="5"/>
    </row>
    <row r="2052" spans="2:9" x14ac:dyDescent="0.25">
      <c r="B2052" s="10"/>
      <c r="C2052" s="10"/>
      <c r="H2052" s="5"/>
      <c r="I2052" s="5"/>
    </row>
    <row r="2053" spans="2:9" x14ac:dyDescent="0.25">
      <c r="B2053" s="10"/>
      <c r="C2053" s="10"/>
      <c r="H2053" s="5"/>
      <c r="I2053" s="5"/>
    </row>
    <row r="2054" spans="2:9" x14ac:dyDescent="0.25">
      <c r="B2054" s="10"/>
      <c r="C2054" s="10"/>
      <c r="H2054" s="5"/>
      <c r="I2054" s="5"/>
    </row>
    <row r="2055" spans="2:9" x14ac:dyDescent="0.25">
      <c r="B2055" s="10"/>
      <c r="C2055" s="10"/>
      <c r="H2055" s="5"/>
      <c r="I2055" s="5"/>
    </row>
    <row r="2056" spans="2:9" x14ac:dyDescent="0.25">
      <c r="B2056" s="10"/>
      <c r="C2056" s="10"/>
      <c r="H2056" s="5"/>
      <c r="I2056" s="5"/>
    </row>
    <row r="2057" spans="2:9" x14ac:dyDescent="0.25">
      <c r="B2057" s="10"/>
      <c r="C2057" s="10"/>
      <c r="H2057" s="5"/>
      <c r="I2057" s="5"/>
    </row>
    <row r="2058" spans="2:9" x14ac:dyDescent="0.25">
      <c r="B2058" s="10"/>
      <c r="C2058" s="10"/>
      <c r="H2058" s="5"/>
      <c r="I2058" s="5"/>
    </row>
    <row r="2059" spans="2:9" x14ac:dyDescent="0.25">
      <c r="B2059" s="10"/>
      <c r="C2059" s="10"/>
      <c r="H2059" s="5"/>
      <c r="I2059" s="5"/>
    </row>
    <row r="2060" spans="2:9" x14ac:dyDescent="0.25">
      <c r="B2060" s="10"/>
      <c r="C2060" s="10"/>
      <c r="H2060" s="5"/>
      <c r="I2060" s="5"/>
    </row>
    <row r="2061" spans="2:9" x14ac:dyDescent="0.25">
      <c r="B2061" s="10"/>
      <c r="C2061" s="10"/>
      <c r="H2061" s="5"/>
      <c r="I2061" s="5"/>
    </row>
    <row r="2062" spans="2:9" x14ac:dyDescent="0.25">
      <c r="B2062" s="10"/>
      <c r="C2062" s="10"/>
      <c r="H2062" s="5"/>
      <c r="I2062" s="5"/>
    </row>
    <row r="2063" spans="2:9" x14ac:dyDescent="0.25">
      <c r="B2063" s="10"/>
      <c r="C2063" s="10"/>
      <c r="H2063" s="5"/>
      <c r="I2063" s="5"/>
    </row>
    <row r="2064" spans="2:9" x14ac:dyDescent="0.25">
      <c r="B2064" s="10"/>
      <c r="C2064" s="10"/>
      <c r="H2064" s="5"/>
      <c r="I2064" s="5"/>
    </row>
    <row r="2065" spans="2:9" x14ac:dyDescent="0.25">
      <c r="B2065" s="10"/>
      <c r="C2065" s="10"/>
      <c r="H2065" s="5"/>
      <c r="I2065" s="5"/>
    </row>
    <row r="2066" spans="2:9" x14ac:dyDescent="0.25">
      <c r="B2066" s="10"/>
      <c r="C2066" s="10"/>
      <c r="H2066" s="5"/>
      <c r="I2066" s="5"/>
    </row>
    <row r="2067" spans="2:9" x14ac:dyDescent="0.25">
      <c r="B2067" s="10"/>
      <c r="C2067" s="10"/>
      <c r="H2067" s="5"/>
      <c r="I2067" s="5"/>
    </row>
    <row r="2068" spans="2:9" x14ac:dyDescent="0.25">
      <c r="B2068" s="10"/>
      <c r="C2068" s="10"/>
      <c r="H2068" s="5"/>
      <c r="I2068" s="5"/>
    </row>
    <row r="2069" spans="2:9" x14ac:dyDescent="0.25">
      <c r="B2069" s="10"/>
      <c r="C2069" s="10"/>
      <c r="H2069" s="5"/>
      <c r="I2069" s="5"/>
    </row>
    <row r="2070" spans="2:9" x14ac:dyDescent="0.25">
      <c r="B2070" s="10"/>
      <c r="C2070" s="10"/>
      <c r="H2070" s="5"/>
      <c r="I2070" s="5"/>
    </row>
    <row r="2071" spans="2:9" x14ac:dyDescent="0.25">
      <c r="B2071" s="10"/>
      <c r="C2071" s="10"/>
      <c r="H2071" s="5"/>
      <c r="I2071" s="5"/>
    </row>
    <row r="2072" spans="2:9" x14ac:dyDescent="0.25">
      <c r="B2072" s="10"/>
      <c r="C2072" s="10"/>
      <c r="H2072" s="5"/>
      <c r="I2072" s="5"/>
    </row>
    <row r="2073" spans="2:9" x14ac:dyDescent="0.25">
      <c r="B2073" s="10"/>
      <c r="C2073" s="10"/>
      <c r="H2073" s="5"/>
      <c r="I2073" s="5"/>
    </row>
    <row r="2074" spans="2:9" x14ac:dyDescent="0.25">
      <c r="B2074" s="10"/>
      <c r="C2074" s="10"/>
      <c r="H2074" s="5"/>
      <c r="I2074" s="5"/>
    </row>
    <row r="2075" spans="2:9" x14ac:dyDescent="0.25">
      <c r="B2075" s="10"/>
      <c r="C2075" s="10"/>
      <c r="H2075" s="5"/>
      <c r="I2075" s="5"/>
    </row>
    <row r="2076" spans="2:9" x14ac:dyDescent="0.25">
      <c r="B2076" s="10"/>
      <c r="C2076" s="10"/>
      <c r="H2076" s="5"/>
      <c r="I2076" s="5"/>
    </row>
    <row r="2077" spans="2:9" x14ac:dyDescent="0.25">
      <c r="B2077" s="10"/>
      <c r="C2077" s="10"/>
      <c r="H2077" s="5"/>
      <c r="I2077" s="5"/>
    </row>
    <row r="2078" spans="2:9" x14ac:dyDescent="0.25">
      <c r="B2078" s="10"/>
      <c r="C2078" s="10"/>
      <c r="H2078" s="5"/>
      <c r="I2078" s="5"/>
    </row>
    <row r="2079" spans="2:9" x14ac:dyDescent="0.25">
      <c r="B2079" s="10"/>
      <c r="C2079" s="10"/>
      <c r="H2079" s="5"/>
      <c r="I2079" s="5"/>
    </row>
    <row r="2080" spans="2:9" x14ac:dyDescent="0.25">
      <c r="B2080" s="10"/>
      <c r="C2080" s="10"/>
      <c r="H2080" s="5"/>
      <c r="I2080" s="5"/>
    </row>
    <row r="2081" spans="2:9" x14ac:dyDescent="0.25">
      <c r="B2081" s="10"/>
      <c r="C2081" s="10"/>
      <c r="H2081" s="5"/>
      <c r="I2081" s="5"/>
    </row>
    <row r="2082" spans="2:9" x14ac:dyDescent="0.25">
      <c r="B2082" s="10"/>
      <c r="C2082" s="10"/>
      <c r="H2082" s="5"/>
      <c r="I2082" s="5"/>
    </row>
    <row r="2083" spans="2:9" x14ac:dyDescent="0.25">
      <c r="B2083" s="10"/>
      <c r="C2083" s="10"/>
      <c r="H2083" s="5"/>
      <c r="I2083" s="5"/>
    </row>
    <row r="2084" spans="2:9" x14ac:dyDescent="0.25">
      <c r="B2084" s="10"/>
      <c r="C2084" s="10"/>
      <c r="H2084" s="5"/>
      <c r="I2084" s="5"/>
    </row>
    <row r="2085" spans="2:9" x14ac:dyDescent="0.25">
      <c r="B2085" s="10"/>
      <c r="C2085" s="10"/>
      <c r="H2085" s="5"/>
      <c r="I2085" s="5"/>
    </row>
    <row r="2086" spans="2:9" x14ac:dyDescent="0.25">
      <c r="B2086" s="10"/>
      <c r="C2086" s="10"/>
      <c r="H2086" s="5"/>
      <c r="I2086" s="5"/>
    </row>
    <row r="2087" spans="2:9" x14ac:dyDescent="0.25">
      <c r="B2087" s="10"/>
      <c r="C2087" s="10"/>
      <c r="H2087" s="5"/>
      <c r="I2087" s="5"/>
    </row>
    <row r="2088" spans="2:9" x14ac:dyDescent="0.25">
      <c r="B2088" s="10"/>
      <c r="C2088" s="10"/>
      <c r="H2088" s="5"/>
      <c r="I2088" s="5"/>
    </row>
    <row r="2089" spans="2:9" x14ac:dyDescent="0.25">
      <c r="B2089" s="10"/>
      <c r="C2089" s="10"/>
      <c r="H2089" s="5"/>
      <c r="I2089" s="5"/>
    </row>
    <row r="2090" spans="2:9" x14ac:dyDescent="0.25">
      <c r="B2090" s="10"/>
      <c r="C2090" s="10"/>
      <c r="H2090" s="5"/>
      <c r="I2090" s="5"/>
    </row>
    <row r="2091" spans="2:9" x14ac:dyDescent="0.25">
      <c r="B2091" s="10"/>
      <c r="C2091" s="10"/>
      <c r="H2091" s="5"/>
      <c r="I2091" s="5"/>
    </row>
    <row r="2092" spans="2:9" x14ac:dyDescent="0.25">
      <c r="B2092" s="10"/>
      <c r="C2092" s="10"/>
      <c r="H2092" s="5"/>
      <c r="I2092" s="5"/>
    </row>
    <row r="2093" spans="2:9" x14ac:dyDescent="0.25">
      <c r="B2093" s="10"/>
      <c r="C2093" s="10"/>
      <c r="H2093" s="5"/>
      <c r="I2093" s="5"/>
    </row>
    <row r="2094" spans="2:9" x14ac:dyDescent="0.25">
      <c r="B2094" s="10"/>
      <c r="C2094" s="10"/>
      <c r="H2094" s="5"/>
      <c r="I2094" s="5"/>
    </row>
    <row r="2095" spans="2:9" x14ac:dyDescent="0.25">
      <c r="B2095" s="10"/>
      <c r="C2095" s="10"/>
      <c r="H2095" s="5"/>
      <c r="I2095" s="5"/>
    </row>
    <row r="2096" spans="2:9" x14ac:dyDescent="0.25">
      <c r="B2096" s="10"/>
      <c r="C2096" s="10"/>
      <c r="H2096" s="5"/>
      <c r="I2096" s="5"/>
    </row>
    <row r="2097" spans="2:9" x14ac:dyDescent="0.25">
      <c r="B2097" s="10"/>
      <c r="C2097" s="10"/>
      <c r="H2097" s="5"/>
      <c r="I2097" s="5"/>
    </row>
    <row r="2098" spans="2:9" x14ac:dyDescent="0.25">
      <c r="B2098" s="10"/>
      <c r="C2098" s="10"/>
      <c r="H2098" s="5"/>
      <c r="I2098" s="5"/>
    </row>
    <row r="2099" spans="2:9" x14ac:dyDescent="0.25">
      <c r="B2099" s="10"/>
      <c r="C2099" s="10"/>
      <c r="H2099" s="5"/>
      <c r="I2099" s="5"/>
    </row>
    <row r="2100" spans="2:9" x14ac:dyDescent="0.25">
      <c r="B2100" s="10"/>
      <c r="C2100" s="10"/>
      <c r="H2100" s="5"/>
      <c r="I2100" s="5"/>
    </row>
    <row r="2101" spans="2:9" x14ac:dyDescent="0.25">
      <c r="B2101" s="10"/>
      <c r="C2101" s="10"/>
      <c r="H2101" s="5"/>
      <c r="I2101" s="5"/>
    </row>
    <row r="2102" spans="2:9" x14ac:dyDescent="0.25">
      <c r="B2102" s="10"/>
      <c r="C2102" s="10"/>
      <c r="H2102" s="5"/>
      <c r="I2102" s="5"/>
    </row>
    <row r="2103" spans="2:9" x14ac:dyDescent="0.25">
      <c r="B2103" s="10"/>
      <c r="C2103" s="10"/>
      <c r="H2103" s="5"/>
      <c r="I2103" s="5"/>
    </row>
    <row r="2104" spans="2:9" x14ac:dyDescent="0.25">
      <c r="B2104" s="10"/>
      <c r="C2104" s="10"/>
      <c r="H2104" s="5"/>
      <c r="I2104" s="5"/>
    </row>
    <row r="2105" spans="2:9" x14ac:dyDescent="0.25">
      <c r="B2105" s="10"/>
      <c r="C2105" s="10"/>
      <c r="H2105" s="5"/>
      <c r="I2105" s="5"/>
    </row>
    <row r="2106" spans="2:9" x14ac:dyDescent="0.25">
      <c r="B2106" s="10"/>
      <c r="C2106" s="10"/>
      <c r="H2106" s="5"/>
      <c r="I2106" s="5"/>
    </row>
    <row r="2107" spans="2:9" x14ac:dyDescent="0.25">
      <c r="B2107" s="10"/>
      <c r="C2107" s="10"/>
      <c r="H2107" s="5"/>
      <c r="I2107" s="5"/>
    </row>
    <row r="2108" spans="2:9" x14ac:dyDescent="0.25">
      <c r="B2108" s="10"/>
      <c r="C2108" s="10"/>
      <c r="H2108" s="5"/>
      <c r="I2108" s="5"/>
    </row>
    <row r="2109" spans="2:9" x14ac:dyDescent="0.25">
      <c r="B2109" s="10"/>
      <c r="C2109" s="10"/>
      <c r="H2109" s="5"/>
      <c r="I2109" s="5"/>
    </row>
    <row r="2110" spans="2:9" x14ac:dyDescent="0.25">
      <c r="B2110" s="10"/>
      <c r="C2110" s="10"/>
      <c r="H2110" s="5"/>
      <c r="I2110" s="5"/>
    </row>
    <row r="2111" spans="2:9" x14ac:dyDescent="0.25">
      <c r="B2111" s="10"/>
      <c r="C2111" s="10"/>
      <c r="H2111" s="5"/>
      <c r="I2111" s="5"/>
    </row>
    <row r="2112" spans="2:9" x14ac:dyDescent="0.25">
      <c r="B2112" s="10"/>
      <c r="C2112" s="10"/>
      <c r="H2112" s="5"/>
      <c r="I2112" s="5"/>
    </row>
    <row r="2113" spans="2:9" x14ac:dyDescent="0.25">
      <c r="B2113" s="10"/>
      <c r="C2113" s="10"/>
      <c r="H2113" s="5"/>
      <c r="I2113" s="5"/>
    </row>
    <row r="2114" spans="2:9" x14ac:dyDescent="0.25">
      <c r="B2114" s="10"/>
      <c r="C2114" s="10"/>
      <c r="H2114" s="5"/>
      <c r="I2114" s="5"/>
    </row>
    <row r="2115" spans="2:9" x14ac:dyDescent="0.25">
      <c r="B2115" s="10"/>
      <c r="C2115" s="10"/>
      <c r="H2115" s="5"/>
      <c r="I2115" s="5"/>
    </row>
    <row r="2116" spans="2:9" x14ac:dyDescent="0.25">
      <c r="B2116" s="10"/>
      <c r="C2116" s="10"/>
      <c r="H2116" s="5"/>
      <c r="I2116" s="5"/>
    </row>
    <row r="2117" spans="2:9" x14ac:dyDescent="0.25">
      <c r="B2117" s="10"/>
      <c r="C2117" s="10"/>
      <c r="H2117" s="5"/>
      <c r="I2117" s="5"/>
    </row>
    <row r="2118" spans="2:9" x14ac:dyDescent="0.25">
      <c r="B2118" s="10"/>
      <c r="C2118" s="10"/>
      <c r="H2118" s="5"/>
      <c r="I2118" s="5"/>
    </row>
    <row r="2119" spans="2:9" x14ac:dyDescent="0.25">
      <c r="B2119" s="10"/>
      <c r="C2119" s="10"/>
      <c r="H2119" s="5"/>
      <c r="I2119" s="5"/>
    </row>
    <row r="2120" spans="2:9" x14ac:dyDescent="0.25">
      <c r="B2120" s="10"/>
      <c r="C2120" s="10"/>
      <c r="H2120" s="5"/>
      <c r="I2120" s="5"/>
    </row>
    <row r="2121" spans="2:9" x14ac:dyDescent="0.25">
      <c r="B2121" s="10"/>
      <c r="C2121" s="10"/>
      <c r="H2121" s="5"/>
      <c r="I2121" s="5"/>
    </row>
    <row r="2122" spans="2:9" x14ac:dyDescent="0.25">
      <c r="B2122" s="10"/>
      <c r="C2122" s="10"/>
      <c r="H2122" s="5"/>
      <c r="I2122" s="5"/>
    </row>
    <row r="2123" spans="2:9" x14ac:dyDescent="0.25">
      <c r="B2123" s="10"/>
      <c r="C2123" s="10"/>
      <c r="H2123" s="5"/>
      <c r="I2123" s="5"/>
    </row>
    <row r="2124" spans="2:9" x14ac:dyDescent="0.25">
      <c r="B2124" s="10"/>
      <c r="C2124" s="10"/>
      <c r="H2124" s="5"/>
      <c r="I2124" s="5"/>
    </row>
    <row r="2125" spans="2:9" x14ac:dyDescent="0.25">
      <c r="B2125" s="10"/>
      <c r="C2125" s="10"/>
      <c r="H2125" s="5"/>
      <c r="I2125" s="5"/>
    </row>
    <row r="2126" spans="2:9" x14ac:dyDescent="0.25">
      <c r="B2126" s="10"/>
      <c r="C2126" s="10"/>
      <c r="H2126" s="5"/>
      <c r="I2126" s="5"/>
    </row>
    <row r="2127" spans="2:9" x14ac:dyDescent="0.25">
      <c r="B2127" s="10"/>
      <c r="C2127" s="10"/>
      <c r="H2127" s="5"/>
      <c r="I2127" s="5"/>
    </row>
    <row r="2128" spans="2:9" x14ac:dyDescent="0.25">
      <c r="B2128" s="10"/>
      <c r="C2128" s="10"/>
      <c r="H2128" s="5"/>
      <c r="I2128" s="5"/>
    </row>
    <row r="2129" spans="2:9" x14ac:dyDescent="0.25">
      <c r="B2129" s="10"/>
      <c r="C2129" s="10"/>
      <c r="H2129" s="5"/>
      <c r="I2129" s="5"/>
    </row>
    <row r="2130" spans="2:9" x14ac:dyDescent="0.25">
      <c r="B2130" s="10"/>
      <c r="C2130" s="10"/>
      <c r="H2130" s="5"/>
      <c r="I2130" s="5"/>
    </row>
    <row r="2131" spans="2:9" x14ac:dyDescent="0.25">
      <c r="B2131" s="10"/>
      <c r="C2131" s="10"/>
      <c r="H2131" s="5"/>
      <c r="I2131" s="5"/>
    </row>
    <row r="2132" spans="2:9" x14ac:dyDescent="0.25">
      <c r="B2132" s="10"/>
      <c r="C2132" s="10"/>
      <c r="H2132" s="5"/>
      <c r="I2132" s="5"/>
    </row>
    <row r="2133" spans="2:9" x14ac:dyDescent="0.25">
      <c r="B2133" s="10"/>
      <c r="C2133" s="10"/>
      <c r="H2133" s="5"/>
      <c r="I2133" s="5"/>
    </row>
    <row r="2134" spans="2:9" x14ac:dyDescent="0.25">
      <c r="B2134" s="10"/>
      <c r="C2134" s="10"/>
      <c r="H2134" s="5"/>
      <c r="I2134" s="5"/>
    </row>
    <row r="2135" spans="2:9" x14ac:dyDescent="0.25">
      <c r="B2135" s="10"/>
      <c r="C2135" s="10"/>
      <c r="H2135" s="5"/>
      <c r="I2135" s="5"/>
    </row>
    <row r="2136" spans="2:9" x14ac:dyDescent="0.25">
      <c r="B2136" s="10"/>
      <c r="C2136" s="10"/>
      <c r="H2136" s="5"/>
      <c r="I2136" s="5"/>
    </row>
    <row r="2137" spans="2:9" x14ac:dyDescent="0.25">
      <c r="B2137" s="10"/>
      <c r="C2137" s="10"/>
      <c r="H2137" s="5"/>
      <c r="I2137" s="5"/>
    </row>
    <row r="2138" spans="2:9" x14ac:dyDescent="0.25">
      <c r="B2138" s="10"/>
      <c r="C2138" s="10"/>
      <c r="H2138" s="5"/>
      <c r="I2138" s="5"/>
    </row>
    <row r="2139" spans="2:9" x14ac:dyDescent="0.25">
      <c r="B2139" s="10"/>
      <c r="C2139" s="10"/>
      <c r="H2139" s="5"/>
      <c r="I2139" s="5"/>
    </row>
    <row r="2140" spans="2:9" x14ac:dyDescent="0.25">
      <c r="B2140" s="10"/>
      <c r="C2140" s="10"/>
      <c r="H2140" s="5"/>
      <c r="I2140" s="5"/>
    </row>
    <row r="2141" spans="2:9" x14ac:dyDescent="0.25">
      <c r="B2141" s="10"/>
      <c r="C2141" s="10"/>
      <c r="H2141" s="5"/>
      <c r="I2141" s="5"/>
    </row>
    <row r="2142" spans="2:9" x14ac:dyDescent="0.25">
      <c r="B2142" s="10"/>
      <c r="C2142" s="10"/>
      <c r="H2142" s="5"/>
      <c r="I2142" s="5"/>
    </row>
    <row r="2143" spans="2:9" x14ac:dyDescent="0.25">
      <c r="B2143" s="10"/>
      <c r="C2143" s="10"/>
      <c r="H2143" s="5"/>
      <c r="I2143" s="5"/>
    </row>
    <row r="2144" spans="2:9" x14ac:dyDescent="0.25">
      <c r="B2144" s="10"/>
      <c r="C2144" s="10"/>
      <c r="H2144" s="5"/>
      <c r="I2144" s="5"/>
    </row>
    <row r="2145" spans="2:9" x14ac:dyDescent="0.25">
      <c r="B2145" s="10"/>
      <c r="C2145" s="10"/>
      <c r="H2145" s="5"/>
      <c r="I2145" s="5"/>
    </row>
    <row r="2146" spans="2:9" x14ac:dyDescent="0.25">
      <c r="B2146" s="10"/>
      <c r="C2146" s="10"/>
      <c r="H2146" s="5"/>
      <c r="I2146" s="5"/>
    </row>
    <row r="2147" spans="2:9" x14ac:dyDescent="0.25">
      <c r="B2147" s="10"/>
      <c r="C2147" s="10"/>
      <c r="H2147" s="5"/>
      <c r="I2147" s="5"/>
    </row>
    <row r="2148" spans="2:9" x14ac:dyDescent="0.25">
      <c r="B2148" s="10"/>
      <c r="C2148" s="10"/>
      <c r="H2148" s="5"/>
      <c r="I2148" s="5"/>
    </row>
    <row r="2149" spans="2:9" x14ac:dyDescent="0.25">
      <c r="B2149" s="10"/>
      <c r="C2149" s="10"/>
      <c r="H2149" s="5"/>
      <c r="I2149" s="5"/>
    </row>
    <row r="2150" spans="2:9" x14ac:dyDescent="0.25">
      <c r="B2150" s="10"/>
      <c r="C2150" s="10"/>
      <c r="H2150" s="5"/>
      <c r="I2150" s="5"/>
    </row>
    <row r="2151" spans="2:9" x14ac:dyDescent="0.25">
      <c r="B2151" s="10"/>
      <c r="C2151" s="10"/>
      <c r="H2151" s="5"/>
      <c r="I2151" s="5"/>
    </row>
    <row r="2152" spans="2:9" x14ac:dyDescent="0.25">
      <c r="B2152" s="10"/>
      <c r="C2152" s="10"/>
      <c r="H2152" s="5"/>
      <c r="I2152" s="5"/>
    </row>
    <row r="2153" spans="2:9" x14ac:dyDescent="0.25">
      <c r="B2153" s="10"/>
      <c r="C2153" s="10"/>
      <c r="H2153" s="5"/>
      <c r="I2153" s="5"/>
    </row>
    <row r="2154" spans="2:9" x14ac:dyDescent="0.25">
      <c r="B2154" s="10"/>
      <c r="C2154" s="10"/>
      <c r="H2154" s="5"/>
      <c r="I2154" s="5"/>
    </row>
    <row r="2155" spans="2:9" x14ac:dyDescent="0.25">
      <c r="B2155" s="10"/>
      <c r="C2155" s="10"/>
      <c r="H2155" s="5"/>
      <c r="I2155" s="5"/>
    </row>
    <row r="2156" spans="2:9" x14ac:dyDescent="0.25">
      <c r="B2156" s="10"/>
      <c r="C2156" s="10"/>
      <c r="H2156" s="5"/>
      <c r="I2156" s="5"/>
    </row>
    <row r="2157" spans="2:9" x14ac:dyDescent="0.25">
      <c r="B2157" s="10"/>
      <c r="C2157" s="10"/>
      <c r="H2157" s="5"/>
      <c r="I2157" s="5"/>
    </row>
    <row r="2158" spans="2:9" x14ac:dyDescent="0.25">
      <c r="B2158" s="10"/>
      <c r="C2158" s="10"/>
      <c r="H2158" s="5"/>
      <c r="I2158" s="5"/>
    </row>
    <row r="2159" spans="2:9" x14ac:dyDescent="0.25">
      <c r="B2159" s="10"/>
      <c r="C2159" s="10"/>
      <c r="H2159" s="5"/>
      <c r="I2159" s="5"/>
    </row>
    <row r="2160" spans="2:9" x14ac:dyDescent="0.25">
      <c r="B2160" s="10"/>
      <c r="C2160" s="10"/>
      <c r="H2160" s="5"/>
      <c r="I2160" s="5"/>
    </row>
    <row r="2161" spans="2:9" x14ac:dyDescent="0.25">
      <c r="B2161" s="10"/>
      <c r="C2161" s="10"/>
      <c r="H2161" s="5"/>
      <c r="I2161" s="5"/>
    </row>
    <row r="2162" spans="2:9" x14ac:dyDescent="0.25">
      <c r="B2162" s="10"/>
      <c r="C2162" s="10"/>
      <c r="H2162" s="5"/>
      <c r="I2162" s="5"/>
    </row>
    <row r="2163" spans="2:9" x14ac:dyDescent="0.25">
      <c r="B2163" s="10"/>
      <c r="C2163" s="10"/>
      <c r="H2163" s="5"/>
      <c r="I2163" s="5"/>
    </row>
    <row r="2164" spans="2:9" x14ac:dyDescent="0.25">
      <c r="B2164" s="10"/>
      <c r="C2164" s="10"/>
      <c r="H2164" s="5"/>
      <c r="I2164" s="5"/>
    </row>
    <row r="2165" spans="2:9" x14ac:dyDescent="0.25">
      <c r="B2165" s="10"/>
      <c r="C2165" s="10"/>
      <c r="H2165" s="5"/>
      <c r="I2165" s="5"/>
    </row>
    <row r="2166" spans="2:9" x14ac:dyDescent="0.25">
      <c r="B2166" s="10"/>
      <c r="C2166" s="10"/>
      <c r="H2166" s="5"/>
      <c r="I2166" s="5"/>
    </row>
    <row r="2167" spans="2:9" x14ac:dyDescent="0.25">
      <c r="B2167" s="10"/>
      <c r="C2167" s="10"/>
      <c r="H2167" s="5"/>
      <c r="I2167" s="5"/>
    </row>
    <row r="2168" spans="2:9" x14ac:dyDescent="0.25">
      <c r="B2168" s="10"/>
      <c r="C2168" s="10"/>
      <c r="H2168" s="5"/>
      <c r="I2168" s="5"/>
    </row>
    <row r="2169" spans="2:9" x14ac:dyDescent="0.25">
      <c r="B2169" s="10"/>
      <c r="C2169" s="10"/>
      <c r="H2169" s="5"/>
      <c r="I2169" s="5"/>
    </row>
    <row r="2170" spans="2:9" x14ac:dyDescent="0.25">
      <c r="B2170" s="10"/>
      <c r="C2170" s="10"/>
      <c r="H2170" s="5"/>
      <c r="I2170" s="5"/>
    </row>
    <row r="2171" spans="2:9" x14ac:dyDescent="0.25">
      <c r="B2171" s="10"/>
      <c r="C2171" s="10"/>
      <c r="H2171" s="5"/>
      <c r="I2171" s="5"/>
    </row>
    <row r="2172" spans="2:9" x14ac:dyDescent="0.25">
      <c r="B2172" s="10"/>
      <c r="C2172" s="10"/>
      <c r="H2172" s="5"/>
      <c r="I2172" s="5"/>
    </row>
    <row r="2173" spans="2:9" x14ac:dyDescent="0.25">
      <c r="B2173" s="10"/>
      <c r="C2173" s="10"/>
      <c r="H2173" s="5"/>
      <c r="I2173" s="5"/>
    </row>
    <row r="2174" spans="2:9" x14ac:dyDescent="0.25">
      <c r="B2174" s="10"/>
      <c r="C2174" s="10"/>
      <c r="H2174" s="5"/>
      <c r="I2174" s="5"/>
    </row>
    <row r="2175" spans="2:9" x14ac:dyDescent="0.25">
      <c r="B2175" s="10"/>
      <c r="C2175" s="10"/>
      <c r="H2175" s="5"/>
      <c r="I2175" s="5"/>
    </row>
    <row r="2176" spans="2:9" x14ac:dyDescent="0.25">
      <c r="B2176" s="10"/>
      <c r="C2176" s="10"/>
      <c r="H2176" s="5"/>
      <c r="I2176" s="5"/>
    </row>
    <row r="2177" spans="2:9" x14ac:dyDescent="0.25">
      <c r="B2177" s="10"/>
      <c r="C2177" s="10"/>
      <c r="H2177" s="5"/>
      <c r="I2177" s="5"/>
    </row>
    <row r="2178" spans="2:9" x14ac:dyDescent="0.25">
      <c r="B2178" s="10"/>
      <c r="C2178" s="10"/>
      <c r="H2178" s="5"/>
      <c r="I2178" s="5"/>
    </row>
    <row r="2179" spans="2:9" x14ac:dyDescent="0.25">
      <c r="B2179" s="10"/>
      <c r="C2179" s="10"/>
      <c r="H2179" s="5"/>
      <c r="I2179" s="5"/>
    </row>
    <row r="2180" spans="2:9" x14ac:dyDescent="0.25">
      <c r="B2180" s="10"/>
      <c r="C2180" s="10"/>
      <c r="H2180" s="5"/>
      <c r="I2180" s="5"/>
    </row>
    <row r="2181" spans="2:9" x14ac:dyDescent="0.25">
      <c r="B2181" s="10"/>
      <c r="C2181" s="10"/>
      <c r="H2181" s="5"/>
      <c r="I2181" s="5"/>
    </row>
    <row r="2182" spans="2:9" x14ac:dyDescent="0.25">
      <c r="B2182" s="10"/>
      <c r="C2182" s="10"/>
      <c r="H2182" s="5"/>
      <c r="I2182" s="5"/>
    </row>
    <row r="2183" spans="2:9" x14ac:dyDescent="0.25">
      <c r="B2183" s="10"/>
      <c r="C2183" s="10"/>
      <c r="H2183" s="5"/>
      <c r="I2183" s="5"/>
    </row>
    <row r="2184" spans="2:9" x14ac:dyDescent="0.25">
      <c r="B2184" s="10"/>
      <c r="C2184" s="10"/>
      <c r="H2184" s="5"/>
      <c r="I2184" s="5"/>
    </row>
    <row r="2185" spans="2:9" x14ac:dyDescent="0.25">
      <c r="B2185" s="10"/>
      <c r="C2185" s="10"/>
      <c r="H2185" s="5"/>
      <c r="I2185" s="5"/>
    </row>
    <row r="2186" spans="2:9" x14ac:dyDescent="0.25">
      <c r="B2186" s="10"/>
      <c r="C2186" s="10"/>
      <c r="H2186" s="5"/>
      <c r="I2186" s="5"/>
    </row>
    <row r="2187" spans="2:9" x14ac:dyDescent="0.25">
      <c r="B2187" s="10"/>
      <c r="C2187" s="10"/>
      <c r="H2187" s="5"/>
      <c r="I2187" s="5"/>
    </row>
    <row r="2188" spans="2:9" x14ac:dyDescent="0.25">
      <c r="B2188" s="10"/>
      <c r="C2188" s="10"/>
      <c r="H2188" s="5"/>
      <c r="I2188" s="5"/>
    </row>
    <row r="2189" spans="2:9" x14ac:dyDescent="0.25">
      <c r="B2189" s="10"/>
      <c r="C2189" s="10"/>
      <c r="H2189" s="5"/>
      <c r="I2189" s="5"/>
    </row>
    <row r="2190" spans="2:9" x14ac:dyDescent="0.25">
      <c r="B2190" s="10"/>
      <c r="C2190" s="10"/>
      <c r="H2190" s="5"/>
      <c r="I2190" s="5"/>
    </row>
    <row r="2191" spans="2:9" x14ac:dyDescent="0.25">
      <c r="B2191" s="10"/>
      <c r="C2191" s="10"/>
      <c r="H2191" s="5"/>
      <c r="I2191" s="5"/>
    </row>
    <row r="2192" spans="2:9" x14ac:dyDescent="0.25">
      <c r="B2192" s="10"/>
      <c r="C2192" s="10"/>
      <c r="H2192" s="5"/>
      <c r="I2192" s="5"/>
    </row>
    <row r="2193" spans="2:9" x14ac:dyDescent="0.25">
      <c r="B2193" s="10"/>
      <c r="C2193" s="10"/>
      <c r="H2193" s="5"/>
      <c r="I2193" s="5"/>
    </row>
    <row r="2194" spans="2:9" x14ac:dyDescent="0.25">
      <c r="B2194" s="10"/>
      <c r="C2194" s="10"/>
      <c r="H2194" s="5"/>
      <c r="I2194" s="5"/>
    </row>
    <row r="2195" spans="2:9" x14ac:dyDescent="0.25">
      <c r="B2195" s="10"/>
      <c r="C2195" s="10"/>
      <c r="H2195" s="5"/>
      <c r="I2195" s="5"/>
    </row>
    <row r="2196" spans="2:9" x14ac:dyDescent="0.25">
      <c r="B2196" s="10"/>
      <c r="C2196" s="10"/>
      <c r="H2196" s="5"/>
      <c r="I2196" s="5"/>
    </row>
    <row r="2197" spans="2:9" x14ac:dyDescent="0.25">
      <c r="B2197" s="10"/>
      <c r="C2197" s="10"/>
      <c r="H2197" s="5"/>
      <c r="I2197" s="5"/>
    </row>
    <row r="2198" spans="2:9" x14ac:dyDescent="0.25">
      <c r="B2198" s="10"/>
      <c r="C2198" s="10"/>
      <c r="H2198" s="5"/>
      <c r="I2198" s="5"/>
    </row>
    <row r="2199" spans="2:9" x14ac:dyDescent="0.25">
      <c r="B2199" s="10"/>
      <c r="C2199" s="10"/>
      <c r="H2199" s="5"/>
      <c r="I2199" s="5"/>
    </row>
    <row r="2200" spans="2:9" x14ac:dyDescent="0.25">
      <c r="B2200" s="10"/>
      <c r="C2200" s="10"/>
      <c r="H2200" s="5"/>
      <c r="I2200" s="5"/>
    </row>
    <row r="2201" spans="2:9" x14ac:dyDescent="0.25">
      <c r="B2201" s="10"/>
      <c r="C2201" s="10"/>
      <c r="H2201" s="5"/>
      <c r="I2201" s="5"/>
    </row>
    <row r="2202" spans="2:9" x14ac:dyDescent="0.25">
      <c r="B2202" s="10"/>
      <c r="C2202" s="10"/>
      <c r="H2202" s="5"/>
      <c r="I2202" s="5"/>
    </row>
    <row r="2203" spans="2:9" x14ac:dyDescent="0.25">
      <c r="B2203" s="10"/>
      <c r="C2203" s="10"/>
      <c r="H2203" s="5"/>
      <c r="I2203" s="5"/>
    </row>
    <row r="2204" spans="2:9" x14ac:dyDescent="0.25">
      <c r="B2204" s="10"/>
      <c r="C2204" s="10"/>
      <c r="H2204" s="5"/>
      <c r="I2204" s="5"/>
    </row>
    <row r="2205" spans="2:9" x14ac:dyDescent="0.25">
      <c r="B2205" s="10"/>
      <c r="C2205" s="10"/>
      <c r="H2205" s="5"/>
      <c r="I2205" s="5"/>
    </row>
    <row r="2206" spans="2:9" x14ac:dyDescent="0.25">
      <c r="B2206" s="10"/>
      <c r="C2206" s="10"/>
      <c r="H2206" s="5"/>
      <c r="I2206" s="5"/>
    </row>
    <row r="2207" spans="2:9" x14ac:dyDescent="0.25">
      <c r="B2207" s="10"/>
      <c r="C2207" s="10"/>
      <c r="H2207" s="5"/>
      <c r="I2207" s="5"/>
    </row>
    <row r="2208" spans="2:9" x14ac:dyDescent="0.25">
      <c r="B2208" s="10"/>
      <c r="C2208" s="10"/>
      <c r="H2208" s="5"/>
      <c r="I2208" s="5"/>
    </row>
    <row r="2209" spans="2:9" x14ac:dyDescent="0.25">
      <c r="B2209" s="10"/>
      <c r="C2209" s="10"/>
      <c r="H2209" s="5"/>
      <c r="I2209" s="5"/>
    </row>
    <row r="2210" spans="2:9" x14ac:dyDescent="0.25">
      <c r="B2210" s="10"/>
      <c r="C2210" s="10"/>
      <c r="H2210" s="5"/>
      <c r="I2210" s="5"/>
    </row>
    <row r="2211" spans="2:9" x14ac:dyDescent="0.25">
      <c r="B2211" s="10"/>
      <c r="C2211" s="10"/>
      <c r="H2211" s="5"/>
      <c r="I2211" s="5"/>
    </row>
    <row r="2212" spans="2:9" x14ac:dyDescent="0.25">
      <c r="B2212" s="10"/>
      <c r="C2212" s="10"/>
      <c r="H2212" s="5"/>
      <c r="I2212" s="5"/>
    </row>
    <row r="2213" spans="2:9" x14ac:dyDescent="0.25">
      <c r="B2213" s="10"/>
      <c r="C2213" s="10"/>
      <c r="H2213" s="5"/>
      <c r="I2213" s="5"/>
    </row>
    <row r="2214" spans="2:9" x14ac:dyDescent="0.25">
      <c r="B2214" s="10"/>
      <c r="C2214" s="10"/>
      <c r="H2214" s="5"/>
      <c r="I2214" s="5"/>
    </row>
    <row r="2215" spans="2:9" x14ac:dyDescent="0.25">
      <c r="B2215" s="10"/>
      <c r="C2215" s="10"/>
      <c r="H2215" s="5"/>
      <c r="I2215" s="5"/>
    </row>
    <row r="2216" spans="2:9" x14ac:dyDescent="0.25">
      <c r="B2216" s="10"/>
      <c r="C2216" s="10"/>
      <c r="H2216" s="5"/>
      <c r="I2216" s="5"/>
    </row>
    <row r="2217" spans="2:9" x14ac:dyDescent="0.25">
      <c r="B2217" s="10"/>
      <c r="C2217" s="10"/>
      <c r="H2217" s="5"/>
      <c r="I2217" s="5"/>
    </row>
    <row r="2218" spans="2:9" x14ac:dyDescent="0.25">
      <c r="B2218" s="10"/>
      <c r="C2218" s="10"/>
      <c r="H2218" s="5"/>
      <c r="I2218" s="5"/>
    </row>
    <row r="2219" spans="2:9" x14ac:dyDescent="0.25">
      <c r="B2219" s="10"/>
      <c r="C2219" s="10"/>
      <c r="H2219" s="5"/>
      <c r="I2219" s="5"/>
    </row>
    <row r="2220" spans="2:9" x14ac:dyDescent="0.25">
      <c r="B2220" s="10"/>
      <c r="C2220" s="10"/>
      <c r="H2220" s="5"/>
      <c r="I2220" s="5"/>
    </row>
    <row r="2221" spans="2:9" x14ac:dyDescent="0.25">
      <c r="B2221" s="10"/>
      <c r="C2221" s="10"/>
      <c r="H2221" s="5"/>
      <c r="I2221" s="5"/>
    </row>
    <row r="2222" spans="2:9" x14ac:dyDescent="0.25">
      <c r="B2222" s="10"/>
      <c r="C2222" s="10"/>
      <c r="H2222" s="5"/>
      <c r="I2222" s="5"/>
    </row>
    <row r="2223" spans="2:9" x14ac:dyDescent="0.25">
      <c r="B2223" s="10"/>
      <c r="C2223" s="10"/>
      <c r="H2223" s="5"/>
      <c r="I2223" s="5"/>
    </row>
    <row r="2224" spans="2:9" x14ac:dyDescent="0.25">
      <c r="B2224" s="10"/>
      <c r="C2224" s="10"/>
      <c r="H2224" s="5"/>
      <c r="I2224" s="5"/>
    </row>
    <row r="2225" spans="2:9" x14ac:dyDescent="0.25">
      <c r="B2225" s="10"/>
      <c r="C2225" s="10"/>
      <c r="H2225" s="5"/>
      <c r="I2225" s="5"/>
    </row>
    <row r="2226" spans="2:9" x14ac:dyDescent="0.25">
      <c r="B2226" s="10"/>
      <c r="C2226" s="10"/>
      <c r="H2226" s="5"/>
      <c r="I2226" s="5"/>
    </row>
    <row r="2227" spans="2:9" x14ac:dyDescent="0.25">
      <c r="B2227" s="10"/>
      <c r="C2227" s="10"/>
      <c r="H2227" s="5"/>
      <c r="I2227" s="5"/>
    </row>
    <row r="2228" spans="2:9" x14ac:dyDescent="0.25">
      <c r="B2228" s="10"/>
      <c r="C2228" s="10"/>
      <c r="H2228" s="5"/>
      <c r="I2228" s="5"/>
    </row>
    <row r="2229" spans="2:9" x14ac:dyDescent="0.25">
      <c r="B2229" s="10"/>
      <c r="C2229" s="10"/>
      <c r="H2229" s="5"/>
      <c r="I2229" s="5"/>
    </row>
    <row r="2230" spans="2:9" x14ac:dyDescent="0.25">
      <c r="B2230" s="10"/>
      <c r="C2230" s="10"/>
      <c r="H2230" s="5"/>
      <c r="I2230" s="5"/>
    </row>
    <row r="2231" spans="2:9" x14ac:dyDescent="0.25">
      <c r="B2231" s="10"/>
      <c r="C2231" s="10"/>
      <c r="H2231" s="5"/>
      <c r="I2231" s="5"/>
    </row>
    <row r="2232" spans="2:9" x14ac:dyDescent="0.25">
      <c r="B2232" s="10"/>
      <c r="C2232" s="10"/>
      <c r="H2232" s="5"/>
      <c r="I2232" s="5"/>
    </row>
    <row r="2233" spans="2:9" x14ac:dyDescent="0.25">
      <c r="B2233" s="10"/>
      <c r="C2233" s="10"/>
      <c r="H2233" s="5"/>
      <c r="I2233" s="5"/>
    </row>
    <row r="2234" spans="2:9" x14ac:dyDescent="0.25">
      <c r="B2234" s="10"/>
      <c r="C2234" s="10"/>
      <c r="H2234" s="5"/>
      <c r="I2234" s="5"/>
    </row>
    <row r="2235" spans="2:9" x14ac:dyDescent="0.25">
      <c r="B2235" s="10"/>
      <c r="C2235" s="10"/>
      <c r="H2235" s="5"/>
      <c r="I2235" s="5"/>
    </row>
    <row r="2236" spans="2:9" x14ac:dyDescent="0.25">
      <c r="B2236" s="10"/>
      <c r="C2236" s="10"/>
      <c r="H2236" s="5"/>
      <c r="I2236" s="5"/>
    </row>
    <row r="2237" spans="2:9" x14ac:dyDescent="0.25">
      <c r="B2237" s="10"/>
      <c r="C2237" s="10"/>
      <c r="H2237" s="5"/>
      <c r="I2237" s="5"/>
    </row>
    <row r="2238" spans="2:9" x14ac:dyDescent="0.25">
      <c r="B2238" s="10"/>
      <c r="C2238" s="10"/>
      <c r="H2238" s="5"/>
      <c r="I2238" s="5"/>
    </row>
    <row r="2239" spans="2:9" x14ac:dyDescent="0.25">
      <c r="B2239" s="10"/>
      <c r="C2239" s="10"/>
      <c r="H2239" s="5"/>
      <c r="I2239" s="5"/>
    </row>
    <row r="2240" spans="2:9" x14ac:dyDescent="0.25">
      <c r="B2240" s="10"/>
      <c r="C2240" s="10"/>
      <c r="H2240" s="5"/>
      <c r="I2240" s="5"/>
    </row>
    <row r="2241" spans="2:9" x14ac:dyDescent="0.25">
      <c r="B2241" s="10"/>
      <c r="C2241" s="10"/>
      <c r="H2241" s="5"/>
      <c r="I2241" s="5"/>
    </row>
    <row r="2242" spans="2:9" x14ac:dyDescent="0.25">
      <c r="B2242" s="10"/>
      <c r="C2242" s="10"/>
      <c r="H2242" s="5"/>
      <c r="I2242" s="5"/>
    </row>
    <row r="2243" spans="2:9" x14ac:dyDescent="0.25">
      <c r="B2243" s="10"/>
      <c r="C2243" s="10"/>
      <c r="H2243" s="5"/>
      <c r="I2243" s="5"/>
    </row>
    <row r="2244" spans="2:9" x14ac:dyDescent="0.25">
      <c r="B2244" s="10"/>
      <c r="C2244" s="10"/>
      <c r="H2244" s="5"/>
      <c r="I2244" s="5"/>
    </row>
    <row r="2245" spans="2:9" x14ac:dyDescent="0.25">
      <c r="B2245" s="10"/>
      <c r="C2245" s="10"/>
      <c r="H2245" s="5"/>
      <c r="I2245" s="5"/>
    </row>
    <row r="2246" spans="2:9" x14ac:dyDescent="0.25">
      <c r="B2246" s="10"/>
      <c r="C2246" s="10"/>
      <c r="H2246" s="5"/>
      <c r="I2246" s="5"/>
    </row>
    <row r="2247" spans="2:9" x14ac:dyDescent="0.25">
      <c r="B2247" s="10"/>
      <c r="C2247" s="10"/>
      <c r="H2247" s="5"/>
      <c r="I2247" s="5"/>
    </row>
    <row r="2248" spans="2:9" x14ac:dyDescent="0.25">
      <c r="B2248" s="10"/>
      <c r="C2248" s="10"/>
      <c r="H2248" s="5"/>
      <c r="I2248" s="5"/>
    </row>
    <row r="2249" spans="2:9" x14ac:dyDescent="0.25">
      <c r="B2249" s="10"/>
      <c r="C2249" s="10"/>
      <c r="H2249" s="5"/>
      <c r="I2249" s="5"/>
    </row>
    <row r="2250" spans="2:9" x14ac:dyDescent="0.25">
      <c r="B2250" s="10"/>
      <c r="C2250" s="10"/>
      <c r="H2250" s="5"/>
      <c r="I2250" s="5"/>
    </row>
    <row r="2251" spans="2:9" x14ac:dyDescent="0.25">
      <c r="B2251" s="10"/>
      <c r="C2251" s="10"/>
      <c r="H2251" s="5"/>
      <c r="I2251" s="5"/>
    </row>
    <row r="2252" spans="2:9" x14ac:dyDescent="0.25">
      <c r="B2252" s="10"/>
      <c r="C2252" s="10"/>
      <c r="H2252" s="5"/>
      <c r="I2252" s="5"/>
    </row>
    <row r="2253" spans="2:9" x14ac:dyDescent="0.25">
      <c r="B2253" s="10"/>
      <c r="C2253" s="10"/>
      <c r="H2253" s="5"/>
      <c r="I2253" s="5"/>
    </row>
    <row r="2254" spans="2:9" x14ac:dyDescent="0.25">
      <c r="B2254" s="10"/>
      <c r="C2254" s="10"/>
      <c r="H2254" s="5"/>
      <c r="I2254" s="5"/>
    </row>
    <row r="2255" spans="2:9" x14ac:dyDescent="0.25">
      <c r="B2255" s="10"/>
      <c r="C2255" s="10"/>
      <c r="H2255" s="5"/>
      <c r="I2255" s="5"/>
    </row>
    <row r="2256" spans="2:9" x14ac:dyDescent="0.25">
      <c r="B2256" s="10"/>
      <c r="C2256" s="10"/>
      <c r="H2256" s="5"/>
      <c r="I2256" s="5"/>
    </row>
    <row r="2257" spans="2:9" x14ac:dyDescent="0.25">
      <c r="B2257" s="10"/>
      <c r="C2257" s="10"/>
      <c r="H2257" s="5"/>
      <c r="I2257" s="5"/>
    </row>
    <row r="2258" spans="2:9" x14ac:dyDescent="0.25">
      <c r="B2258" s="10"/>
      <c r="C2258" s="10"/>
      <c r="H2258" s="5"/>
      <c r="I2258" s="5"/>
    </row>
    <row r="2259" spans="2:9" x14ac:dyDescent="0.25">
      <c r="B2259" s="10"/>
      <c r="C2259" s="10"/>
      <c r="H2259" s="5"/>
      <c r="I2259" s="5"/>
    </row>
    <row r="2260" spans="2:9" x14ac:dyDescent="0.25">
      <c r="B2260" s="10"/>
      <c r="C2260" s="10"/>
      <c r="H2260" s="5"/>
      <c r="I2260" s="5"/>
    </row>
    <row r="2261" spans="2:9" x14ac:dyDescent="0.25">
      <c r="B2261" s="10"/>
      <c r="C2261" s="10"/>
      <c r="H2261" s="5"/>
      <c r="I2261" s="5"/>
    </row>
    <row r="2262" spans="2:9" x14ac:dyDescent="0.25">
      <c r="B2262" s="10"/>
      <c r="C2262" s="10"/>
      <c r="H2262" s="5"/>
      <c r="I2262" s="5"/>
    </row>
    <row r="2263" spans="2:9" x14ac:dyDescent="0.25">
      <c r="B2263" s="10"/>
      <c r="C2263" s="10"/>
      <c r="H2263" s="5"/>
      <c r="I2263" s="5"/>
    </row>
    <row r="2264" spans="2:9" x14ac:dyDescent="0.25">
      <c r="B2264" s="10"/>
      <c r="C2264" s="10"/>
      <c r="H2264" s="5"/>
      <c r="I2264" s="5"/>
    </row>
    <row r="2265" spans="2:9" x14ac:dyDescent="0.25">
      <c r="B2265" s="10"/>
      <c r="C2265" s="10"/>
      <c r="H2265" s="5"/>
      <c r="I2265" s="5"/>
    </row>
    <row r="2266" spans="2:9" x14ac:dyDescent="0.25">
      <c r="B2266" s="10"/>
      <c r="C2266" s="10"/>
      <c r="H2266" s="5"/>
      <c r="I2266" s="5"/>
    </row>
    <row r="2267" spans="2:9" x14ac:dyDescent="0.25">
      <c r="B2267" s="10"/>
      <c r="C2267" s="10"/>
      <c r="H2267" s="5"/>
      <c r="I2267" s="5"/>
    </row>
    <row r="2268" spans="2:9" x14ac:dyDescent="0.25">
      <c r="B2268" s="10"/>
      <c r="C2268" s="10"/>
      <c r="H2268" s="5"/>
      <c r="I2268" s="5"/>
    </row>
    <row r="2269" spans="2:9" x14ac:dyDescent="0.25">
      <c r="B2269" s="10"/>
      <c r="C2269" s="10"/>
      <c r="H2269" s="5"/>
      <c r="I2269" s="5"/>
    </row>
    <row r="2270" spans="2:9" x14ac:dyDescent="0.25">
      <c r="B2270" s="10"/>
      <c r="C2270" s="10"/>
      <c r="H2270" s="5"/>
      <c r="I2270" s="5"/>
    </row>
    <row r="2271" spans="2:9" x14ac:dyDescent="0.25">
      <c r="B2271" s="10"/>
      <c r="C2271" s="10"/>
      <c r="H2271" s="5"/>
      <c r="I2271" s="5"/>
    </row>
    <row r="2272" spans="2:9" x14ac:dyDescent="0.25">
      <c r="B2272" s="10"/>
      <c r="C2272" s="10"/>
      <c r="H2272" s="5"/>
      <c r="I2272" s="5"/>
    </row>
    <row r="2273" spans="2:9" x14ac:dyDescent="0.25">
      <c r="B2273" s="10"/>
      <c r="C2273" s="10"/>
      <c r="H2273" s="5"/>
      <c r="I2273" s="5"/>
    </row>
    <row r="2274" spans="2:9" x14ac:dyDescent="0.25">
      <c r="B2274" s="10"/>
      <c r="C2274" s="10"/>
      <c r="H2274" s="5"/>
      <c r="I2274" s="5"/>
    </row>
    <row r="2275" spans="2:9" x14ac:dyDescent="0.25">
      <c r="B2275" s="10"/>
      <c r="C2275" s="10"/>
      <c r="H2275" s="5"/>
      <c r="I2275" s="5"/>
    </row>
    <row r="2276" spans="2:9" x14ac:dyDescent="0.25">
      <c r="B2276" s="10"/>
      <c r="C2276" s="10"/>
      <c r="H2276" s="5"/>
      <c r="I2276" s="5"/>
    </row>
    <row r="2277" spans="2:9" x14ac:dyDescent="0.25">
      <c r="B2277" s="10"/>
      <c r="C2277" s="10"/>
      <c r="H2277" s="5"/>
      <c r="I2277" s="5"/>
    </row>
    <row r="2278" spans="2:9" x14ac:dyDescent="0.25">
      <c r="B2278" s="10"/>
      <c r="C2278" s="10"/>
      <c r="H2278" s="5"/>
      <c r="I2278" s="5"/>
    </row>
    <row r="2279" spans="2:9" x14ac:dyDescent="0.25">
      <c r="B2279" s="10"/>
      <c r="C2279" s="10"/>
      <c r="H2279" s="5"/>
      <c r="I2279" s="5"/>
    </row>
    <row r="2280" spans="2:9" x14ac:dyDescent="0.25">
      <c r="B2280" s="10"/>
      <c r="C2280" s="10"/>
      <c r="H2280" s="5"/>
      <c r="I2280" s="5"/>
    </row>
    <row r="2281" spans="2:9" x14ac:dyDescent="0.25">
      <c r="B2281" s="10"/>
      <c r="C2281" s="10"/>
      <c r="H2281" s="5"/>
      <c r="I2281" s="5"/>
    </row>
    <row r="2282" spans="2:9" x14ac:dyDescent="0.25">
      <c r="B2282" s="10"/>
      <c r="C2282" s="10"/>
      <c r="H2282" s="5"/>
      <c r="I2282" s="5"/>
    </row>
    <row r="2283" spans="2:9" x14ac:dyDescent="0.25">
      <c r="B2283" s="10"/>
      <c r="C2283" s="10"/>
      <c r="H2283" s="5"/>
      <c r="I2283" s="5"/>
    </row>
    <row r="2284" spans="2:9" x14ac:dyDescent="0.25">
      <c r="B2284" s="10"/>
      <c r="C2284" s="10"/>
      <c r="H2284" s="5"/>
      <c r="I2284" s="5"/>
    </row>
    <row r="2285" spans="2:9" x14ac:dyDescent="0.25">
      <c r="B2285" s="10"/>
      <c r="C2285" s="10"/>
      <c r="H2285" s="5"/>
      <c r="I2285" s="5"/>
    </row>
    <row r="2286" spans="2:9" x14ac:dyDescent="0.25">
      <c r="B2286" s="10"/>
      <c r="C2286" s="10"/>
      <c r="H2286" s="5"/>
      <c r="I2286" s="5"/>
    </row>
    <row r="2287" spans="2:9" x14ac:dyDescent="0.25">
      <c r="B2287" s="10"/>
      <c r="C2287" s="10"/>
      <c r="H2287" s="5"/>
      <c r="I2287" s="5"/>
    </row>
    <row r="2288" spans="2:9" x14ac:dyDescent="0.25">
      <c r="B2288" s="10"/>
      <c r="C2288" s="10"/>
      <c r="H2288" s="5"/>
      <c r="I2288" s="5"/>
    </row>
    <row r="2289" spans="2:9" x14ac:dyDescent="0.25">
      <c r="B2289" s="10"/>
      <c r="C2289" s="10"/>
      <c r="H2289" s="5"/>
      <c r="I2289" s="5"/>
    </row>
    <row r="2290" spans="2:9" x14ac:dyDescent="0.25">
      <c r="B2290" s="10"/>
      <c r="C2290" s="10"/>
      <c r="H2290" s="5"/>
      <c r="I2290" s="5"/>
    </row>
    <row r="2291" spans="2:9" x14ac:dyDescent="0.25">
      <c r="B2291" s="10"/>
      <c r="C2291" s="10"/>
      <c r="H2291" s="5"/>
      <c r="I2291" s="5"/>
    </row>
    <row r="2292" spans="2:9" x14ac:dyDescent="0.25">
      <c r="B2292" s="10"/>
      <c r="C2292" s="10"/>
      <c r="H2292" s="5"/>
      <c r="I2292" s="5"/>
    </row>
    <row r="2293" spans="2:9" x14ac:dyDescent="0.25">
      <c r="B2293" s="10"/>
      <c r="C2293" s="10"/>
      <c r="H2293" s="5"/>
      <c r="I2293" s="5"/>
    </row>
    <row r="2294" spans="2:9" x14ac:dyDescent="0.25">
      <c r="B2294" s="10"/>
      <c r="C2294" s="10"/>
      <c r="H2294" s="5"/>
      <c r="I2294" s="5"/>
    </row>
    <row r="2295" spans="2:9" x14ac:dyDescent="0.25">
      <c r="B2295" s="10"/>
      <c r="C2295" s="10"/>
      <c r="H2295" s="5"/>
      <c r="I2295" s="5"/>
    </row>
    <row r="2296" spans="2:9" x14ac:dyDescent="0.25">
      <c r="B2296" s="10"/>
      <c r="C2296" s="10"/>
      <c r="H2296" s="5"/>
      <c r="I2296" s="5"/>
    </row>
    <row r="2297" spans="2:9" x14ac:dyDescent="0.25">
      <c r="B2297" s="10"/>
      <c r="C2297" s="10"/>
      <c r="H2297" s="5"/>
      <c r="I2297" s="5"/>
    </row>
    <row r="2298" spans="2:9" x14ac:dyDescent="0.25">
      <c r="B2298" s="10"/>
      <c r="C2298" s="10"/>
      <c r="H2298" s="5"/>
      <c r="I2298" s="5"/>
    </row>
    <row r="2299" spans="2:9" x14ac:dyDescent="0.25">
      <c r="B2299" s="10"/>
      <c r="C2299" s="10"/>
      <c r="H2299" s="5"/>
      <c r="I2299" s="5"/>
    </row>
    <row r="2300" spans="2:9" x14ac:dyDescent="0.25">
      <c r="B2300" s="10"/>
      <c r="C2300" s="10"/>
      <c r="H2300" s="5"/>
      <c r="I2300" s="5"/>
    </row>
    <row r="2301" spans="2:9" x14ac:dyDescent="0.25">
      <c r="B2301" s="10"/>
      <c r="C2301" s="10"/>
      <c r="H2301" s="5"/>
      <c r="I2301" s="5"/>
    </row>
    <row r="2302" spans="2:9" x14ac:dyDescent="0.25">
      <c r="B2302" s="10"/>
      <c r="C2302" s="10"/>
      <c r="H2302" s="5"/>
      <c r="I2302" s="5"/>
    </row>
    <row r="2303" spans="2:9" x14ac:dyDescent="0.25">
      <c r="B2303" s="10"/>
      <c r="C2303" s="10"/>
      <c r="H2303" s="5"/>
      <c r="I2303" s="5"/>
    </row>
    <row r="2304" spans="2:9" x14ac:dyDescent="0.25">
      <c r="B2304" s="10"/>
      <c r="C2304" s="10"/>
      <c r="H2304" s="5"/>
      <c r="I2304" s="5"/>
    </row>
    <row r="2305" spans="2:9" x14ac:dyDescent="0.25">
      <c r="B2305" s="10"/>
      <c r="C2305" s="10"/>
      <c r="H2305" s="5"/>
      <c r="I2305" s="5"/>
    </row>
    <row r="2306" spans="2:9" x14ac:dyDescent="0.25">
      <c r="B2306" s="10"/>
      <c r="C2306" s="10"/>
      <c r="H2306" s="5"/>
      <c r="I2306" s="5"/>
    </row>
    <row r="2307" spans="2:9" x14ac:dyDescent="0.25">
      <c r="B2307" s="10"/>
      <c r="C2307" s="10"/>
      <c r="H2307" s="5"/>
      <c r="I2307" s="5"/>
    </row>
    <row r="2308" spans="2:9" x14ac:dyDescent="0.25">
      <c r="B2308" s="10"/>
      <c r="C2308" s="10"/>
      <c r="H2308" s="5"/>
      <c r="I2308" s="5"/>
    </row>
    <row r="2309" spans="2:9" x14ac:dyDescent="0.25">
      <c r="B2309" s="10"/>
      <c r="C2309" s="10"/>
      <c r="H2309" s="5"/>
      <c r="I2309" s="5"/>
    </row>
    <row r="2310" spans="2:9" x14ac:dyDescent="0.25">
      <c r="B2310" s="10"/>
      <c r="C2310" s="10"/>
      <c r="H2310" s="5"/>
      <c r="I2310" s="5"/>
    </row>
    <row r="2311" spans="2:9" x14ac:dyDescent="0.25">
      <c r="B2311" s="10"/>
      <c r="C2311" s="10"/>
      <c r="H2311" s="5"/>
      <c r="I2311" s="5"/>
    </row>
    <row r="2312" spans="2:9" x14ac:dyDescent="0.25">
      <c r="B2312" s="10"/>
      <c r="C2312" s="10"/>
      <c r="H2312" s="5"/>
      <c r="I2312" s="5"/>
    </row>
    <row r="2313" spans="2:9" x14ac:dyDescent="0.25">
      <c r="B2313" s="10"/>
      <c r="C2313" s="10"/>
      <c r="H2313" s="5"/>
      <c r="I2313" s="5"/>
    </row>
    <row r="2314" spans="2:9" x14ac:dyDescent="0.25">
      <c r="B2314" s="10"/>
      <c r="C2314" s="10"/>
      <c r="H2314" s="5"/>
      <c r="I2314" s="5"/>
    </row>
    <row r="2315" spans="2:9" x14ac:dyDescent="0.25">
      <c r="B2315" s="10"/>
      <c r="C2315" s="10"/>
      <c r="H2315" s="5"/>
      <c r="I2315" s="5"/>
    </row>
    <row r="2316" spans="2:9" x14ac:dyDescent="0.25">
      <c r="B2316" s="10"/>
      <c r="C2316" s="10"/>
      <c r="H2316" s="5"/>
      <c r="I2316" s="5"/>
    </row>
    <row r="2317" spans="2:9" x14ac:dyDescent="0.25">
      <c r="B2317" s="10"/>
      <c r="C2317" s="10"/>
      <c r="H2317" s="5"/>
      <c r="I2317" s="5"/>
    </row>
    <row r="2318" spans="2:9" x14ac:dyDescent="0.25">
      <c r="B2318" s="10"/>
      <c r="C2318" s="10"/>
      <c r="H2318" s="5"/>
      <c r="I2318" s="5"/>
    </row>
    <row r="2319" spans="2:9" x14ac:dyDescent="0.25">
      <c r="B2319" s="10"/>
      <c r="C2319" s="10"/>
      <c r="H2319" s="5"/>
      <c r="I2319" s="5"/>
    </row>
    <row r="2320" spans="2:9" x14ac:dyDescent="0.25">
      <c r="B2320" s="10"/>
      <c r="C2320" s="10"/>
      <c r="H2320" s="5"/>
      <c r="I2320" s="5"/>
    </row>
    <row r="2321" spans="2:9" x14ac:dyDescent="0.25">
      <c r="B2321" s="10"/>
      <c r="C2321" s="10"/>
      <c r="H2321" s="5"/>
      <c r="I2321" s="5"/>
    </row>
    <row r="2322" spans="2:9" x14ac:dyDescent="0.25">
      <c r="B2322" s="10"/>
      <c r="C2322" s="10"/>
      <c r="H2322" s="5"/>
      <c r="I2322" s="5"/>
    </row>
    <row r="2323" spans="2:9" x14ac:dyDescent="0.25">
      <c r="B2323" s="10"/>
      <c r="C2323" s="10"/>
      <c r="H2323" s="5"/>
      <c r="I2323" s="5"/>
    </row>
    <row r="2324" spans="2:9" x14ac:dyDescent="0.25">
      <c r="B2324" s="10"/>
      <c r="C2324" s="10"/>
      <c r="H2324" s="5"/>
      <c r="I2324" s="5"/>
    </row>
    <row r="2325" spans="2:9" x14ac:dyDescent="0.25">
      <c r="B2325" s="10"/>
      <c r="C2325" s="10"/>
      <c r="H2325" s="5"/>
      <c r="I2325" s="5"/>
    </row>
    <row r="2326" spans="2:9" x14ac:dyDescent="0.25">
      <c r="B2326" s="10"/>
      <c r="C2326" s="10"/>
      <c r="H2326" s="5"/>
      <c r="I2326" s="5"/>
    </row>
    <row r="2327" spans="2:9" x14ac:dyDescent="0.25">
      <c r="B2327" s="10"/>
      <c r="C2327" s="10"/>
      <c r="H2327" s="5"/>
      <c r="I2327" s="5"/>
    </row>
    <row r="2328" spans="2:9" x14ac:dyDescent="0.25">
      <c r="B2328" s="10"/>
      <c r="C2328" s="10"/>
      <c r="H2328" s="5"/>
      <c r="I2328" s="5"/>
    </row>
    <row r="2329" spans="2:9" x14ac:dyDescent="0.25">
      <c r="B2329" s="10"/>
      <c r="C2329" s="10"/>
      <c r="H2329" s="5"/>
      <c r="I2329" s="5"/>
    </row>
    <row r="2330" spans="2:9" x14ac:dyDescent="0.25">
      <c r="B2330" s="10"/>
      <c r="C2330" s="10"/>
      <c r="H2330" s="5"/>
      <c r="I2330" s="5"/>
    </row>
    <row r="2331" spans="2:9" x14ac:dyDescent="0.25">
      <c r="B2331" s="10"/>
      <c r="C2331" s="10"/>
      <c r="H2331" s="5"/>
      <c r="I2331" s="5"/>
    </row>
    <row r="2332" spans="2:9" x14ac:dyDescent="0.25">
      <c r="B2332" s="10"/>
      <c r="C2332" s="10"/>
      <c r="H2332" s="5"/>
      <c r="I2332" s="5"/>
    </row>
    <row r="2333" spans="2:9" x14ac:dyDescent="0.25">
      <c r="B2333" s="10"/>
      <c r="C2333" s="10"/>
      <c r="H2333" s="5"/>
      <c r="I2333" s="5"/>
    </row>
    <row r="2334" spans="2:9" x14ac:dyDescent="0.25">
      <c r="B2334" s="10"/>
      <c r="C2334" s="10"/>
      <c r="H2334" s="5"/>
      <c r="I2334" s="5"/>
    </row>
    <row r="2335" spans="2:9" x14ac:dyDescent="0.25">
      <c r="B2335" s="10"/>
      <c r="C2335" s="10"/>
      <c r="H2335" s="5"/>
      <c r="I2335" s="5"/>
    </row>
    <row r="2336" spans="2:9" x14ac:dyDescent="0.25">
      <c r="B2336" s="10"/>
      <c r="C2336" s="10"/>
      <c r="H2336" s="5"/>
      <c r="I2336" s="5"/>
    </row>
    <row r="2337" spans="2:9" x14ac:dyDescent="0.25">
      <c r="B2337" s="10"/>
      <c r="C2337" s="10"/>
      <c r="H2337" s="5"/>
      <c r="I2337" s="5"/>
    </row>
    <row r="2338" spans="2:9" x14ac:dyDescent="0.25">
      <c r="B2338" s="10"/>
      <c r="C2338" s="10"/>
      <c r="H2338" s="5"/>
      <c r="I2338" s="5"/>
    </row>
    <row r="2339" spans="2:9" x14ac:dyDescent="0.25">
      <c r="B2339" s="10"/>
      <c r="C2339" s="10"/>
      <c r="H2339" s="5"/>
      <c r="I2339" s="5"/>
    </row>
    <row r="2340" spans="2:9" x14ac:dyDescent="0.25">
      <c r="B2340" s="10"/>
      <c r="C2340" s="10"/>
      <c r="H2340" s="5"/>
      <c r="I2340" s="5"/>
    </row>
    <row r="2341" spans="2:9" x14ac:dyDescent="0.25">
      <c r="B2341" s="10"/>
      <c r="C2341" s="10"/>
      <c r="H2341" s="5"/>
      <c r="I2341" s="5"/>
    </row>
    <row r="2342" spans="2:9" x14ac:dyDescent="0.25">
      <c r="B2342" s="10"/>
      <c r="C2342" s="10"/>
      <c r="H2342" s="5"/>
      <c r="I2342" s="5"/>
    </row>
    <row r="2343" spans="2:9" x14ac:dyDescent="0.25">
      <c r="B2343" s="10"/>
      <c r="C2343" s="10"/>
      <c r="H2343" s="5"/>
      <c r="I2343" s="5"/>
    </row>
    <row r="2344" spans="2:9" x14ac:dyDescent="0.25">
      <c r="B2344" s="10"/>
      <c r="C2344" s="10"/>
      <c r="H2344" s="5"/>
      <c r="I2344" s="5"/>
    </row>
    <row r="2345" spans="2:9" x14ac:dyDescent="0.25">
      <c r="B2345" s="10"/>
      <c r="C2345" s="10"/>
      <c r="H2345" s="5"/>
      <c r="I2345" s="5"/>
    </row>
    <row r="2346" spans="2:9" x14ac:dyDescent="0.25">
      <c r="B2346" s="10"/>
      <c r="C2346" s="10"/>
      <c r="H2346" s="5"/>
      <c r="I2346" s="5"/>
    </row>
    <row r="2347" spans="2:9" x14ac:dyDescent="0.25">
      <c r="B2347" s="10"/>
      <c r="C2347" s="10"/>
      <c r="H2347" s="5"/>
      <c r="I2347" s="5"/>
    </row>
    <row r="2348" spans="2:9" x14ac:dyDescent="0.25">
      <c r="B2348" s="10"/>
      <c r="C2348" s="10"/>
      <c r="H2348" s="5"/>
      <c r="I2348" s="5"/>
    </row>
    <row r="2349" spans="2:9" x14ac:dyDescent="0.25">
      <c r="B2349" s="10"/>
      <c r="C2349" s="10"/>
      <c r="H2349" s="5"/>
      <c r="I2349" s="5"/>
    </row>
    <row r="2350" spans="2:9" x14ac:dyDescent="0.25">
      <c r="B2350" s="10"/>
      <c r="C2350" s="10"/>
      <c r="H2350" s="5"/>
      <c r="I2350" s="5"/>
    </row>
    <row r="2351" spans="2:9" x14ac:dyDescent="0.25">
      <c r="B2351" s="10"/>
      <c r="C2351" s="10"/>
      <c r="H2351" s="5"/>
      <c r="I2351" s="5"/>
    </row>
    <row r="2352" spans="2:9" x14ac:dyDescent="0.25">
      <c r="B2352" s="10"/>
      <c r="C2352" s="10"/>
      <c r="H2352" s="5"/>
      <c r="I2352" s="5"/>
    </row>
    <row r="2353" spans="2:9" x14ac:dyDescent="0.25">
      <c r="B2353" s="10"/>
      <c r="C2353" s="10"/>
      <c r="H2353" s="5"/>
      <c r="I2353" s="5"/>
    </row>
    <row r="2354" spans="2:9" x14ac:dyDescent="0.25">
      <c r="B2354" s="10"/>
      <c r="C2354" s="10"/>
      <c r="H2354" s="5"/>
      <c r="I2354" s="5"/>
    </row>
    <row r="2355" spans="2:9" x14ac:dyDescent="0.25">
      <c r="B2355" s="10"/>
      <c r="C2355" s="10"/>
      <c r="H2355" s="5"/>
      <c r="I2355" s="5"/>
    </row>
    <row r="2356" spans="2:9" x14ac:dyDescent="0.25">
      <c r="B2356" s="10"/>
      <c r="C2356" s="10"/>
      <c r="H2356" s="5"/>
      <c r="I2356" s="5"/>
    </row>
    <row r="2357" spans="2:9" x14ac:dyDescent="0.25">
      <c r="B2357" s="10"/>
      <c r="C2357" s="10"/>
      <c r="H2357" s="5"/>
      <c r="I2357" s="5"/>
    </row>
    <row r="2358" spans="2:9" x14ac:dyDescent="0.25">
      <c r="B2358" s="10"/>
      <c r="C2358" s="10"/>
      <c r="H2358" s="5"/>
      <c r="I2358" s="5"/>
    </row>
    <row r="2359" spans="2:9" x14ac:dyDescent="0.25">
      <c r="B2359" s="10"/>
      <c r="C2359" s="10"/>
      <c r="H2359" s="5"/>
      <c r="I2359" s="5"/>
    </row>
    <row r="2360" spans="2:9" x14ac:dyDescent="0.25">
      <c r="B2360" s="10"/>
      <c r="C2360" s="10"/>
      <c r="H2360" s="5"/>
      <c r="I2360" s="5"/>
    </row>
    <row r="2361" spans="2:9" x14ac:dyDescent="0.25">
      <c r="B2361" s="10"/>
      <c r="C2361" s="10"/>
      <c r="H2361" s="5"/>
      <c r="I2361" s="5"/>
    </row>
    <row r="2362" spans="2:9" x14ac:dyDescent="0.25">
      <c r="B2362" s="10"/>
      <c r="C2362" s="10"/>
      <c r="H2362" s="5"/>
      <c r="I2362" s="5"/>
    </row>
    <row r="2363" spans="2:9" x14ac:dyDescent="0.25">
      <c r="B2363" s="10"/>
      <c r="C2363" s="10"/>
      <c r="H2363" s="5"/>
      <c r="I2363" s="5"/>
    </row>
    <row r="2364" spans="2:9" x14ac:dyDescent="0.25">
      <c r="B2364" s="10"/>
      <c r="C2364" s="10"/>
      <c r="H2364" s="5"/>
      <c r="I2364" s="5"/>
    </row>
    <row r="2365" spans="2:9" x14ac:dyDescent="0.25">
      <c r="B2365" s="10"/>
      <c r="C2365" s="10"/>
      <c r="H2365" s="5"/>
      <c r="I2365" s="5"/>
    </row>
    <row r="2366" spans="2:9" x14ac:dyDescent="0.25">
      <c r="B2366" s="10"/>
      <c r="C2366" s="10"/>
      <c r="H2366" s="5"/>
      <c r="I2366" s="5"/>
    </row>
    <row r="2367" spans="2:9" x14ac:dyDescent="0.25">
      <c r="B2367" s="10"/>
      <c r="C2367" s="10"/>
      <c r="H2367" s="5"/>
      <c r="I2367" s="5"/>
    </row>
    <row r="2368" spans="2:9" x14ac:dyDescent="0.25">
      <c r="B2368" s="10"/>
      <c r="C2368" s="10"/>
      <c r="H2368" s="5"/>
      <c r="I2368" s="5"/>
    </row>
    <row r="2369" spans="2:9" x14ac:dyDescent="0.25">
      <c r="B2369" s="10"/>
      <c r="C2369" s="10"/>
      <c r="H2369" s="5"/>
      <c r="I2369" s="5"/>
    </row>
    <row r="2370" spans="2:9" x14ac:dyDescent="0.25">
      <c r="B2370" s="10"/>
      <c r="C2370" s="10"/>
      <c r="H2370" s="5"/>
      <c r="I2370" s="5"/>
    </row>
    <row r="2371" spans="2:9" x14ac:dyDescent="0.25">
      <c r="B2371" s="10"/>
      <c r="C2371" s="10"/>
      <c r="H2371" s="5"/>
      <c r="I2371" s="5"/>
    </row>
    <row r="2372" spans="2:9" x14ac:dyDescent="0.25">
      <c r="B2372" s="10"/>
      <c r="C2372" s="10"/>
      <c r="H2372" s="5"/>
      <c r="I2372" s="5"/>
    </row>
    <row r="2373" spans="2:9" x14ac:dyDescent="0.25">
      <c r="B2373" s="10"/>
      <c r="C2373" s="10"/>
      <c r="H2373" s="5"/>
      <c r="I2373" s="5"/>
    </row>
    <row r="2374" spans="2:9" x14ac:dyDescent="0.25">
      <c r="B2374" s="10"/>
      <c r="C2374" s="10"/>
      <c r="H2374" s="5"/>
      <c r="I2374" s="5"/>
    </row>
    <row r="2375" spans="2:9" x14ac:dyDescent="0.25">
      <c r="B2375" s="10"/>
      <c r="C2375" s="10"/>
      <c r="H2375" s="5"/>
      <c r="I2375" s="5"/>
    </row>
    <row r="2376" spans="2:9" x14ac:dyDescent="0.25">
      <c r="B2376" s="10"/>
      <c r="C2376" s="10"/>
      <c r="H2376" s="5"/>
      <c r="I2376" s="5"/>
    </row>
    <row r="2377" spans="2:9" x14ac:dyDescent="0.25">
      <c r="B2377" s="10"/>
      <c r="C2377" s="10"/>
      <c r="H2377" s="5"/>
      <c r="I2377" s="5"/>
    </row>
    <row r="2378" spans="2:9" x14ac:dyDescent="0.25">
      <c r="B2378" s="10"/>
      <c r="C2378" s="10"/>
      <c r="H2378" s="5"/>
      <c r="I2378" s="5"/>
    </row>
    <row r="2379" spans="2:9" x14ac:dyDescent="0.25">
      <c r="B2379" s="10"/>
      <c r="C2379" s="10"/>
      <c r="H2379" s="5"/>
      <c r="I2379" s="5"/>
    </row>
    <row r="2380" spans="2:9" x14ac:dyDescent="0.25">
      <c r="B2380" s="10"/>
      <c r="C2380" s="10"/>
      <c r="H2380" s="5"/>
      <c r="I2380" s="5"/>
    </row>
    <row r="2381" spans="2:9" x14ac:dyDescent="0.25">
      <c r="B2381" s="10"/>
      <c r="C2381" s="10"/>
      <c r="H2381" s="5"/>
      <c r="I2381" s="5"/>
    </row>
    <row r="2382" spans="2:9" x14ac:dyDescent="0.25">
      <c r="B2382" s="10"/>
      <c r="C2382" s="10"/>
      <c r="H2382" s="5"/>
      <c r="I2382" s="5"/>
    </row>
    <row r="2383" spans="2:9" x14ac:dyDescent="0.25">
      <c r="B2383" s="10"/>
      <c r="C2383" s="10"/>
      <c r="H2383" s="5"/>
      <c r="I2383" s="5"/>
    </row>
    <row r="2384" spans="2:9" x14ac:dyDescent="0.25">
      <c r="B2384" s="10"/>
      <c r="C2384" s="10"/>
      <c r="H2384" s="5"/>
      <c r="I2384" s="5"/>
    </row>
    <row r="2385" spans="2:9" x14ac:dyDescent="0.25">
      <c r="B2385" s="10"/>
      <c r="C2385" s="10"/>
      <c r="H2385" s="5"/>
      <c r="I2385" s="5"/>
    </row>
    <row r="2386" spans="2:9" x14ac:dyDescent="0.25">
      <c r="B2386" s="10"/>
      <c r="C2386" s="10"/>
      <c r="H2386" s="5"/>
      <c r="I2386" s="5"/>
    </row>
    <row r="2387" spans="2:9" x14ac:dyDescent="0.25">
      <c r="B2387" s="10"/>
      <c r="C2387" s="10"/>
      <c r="H2387" s="5"/>
      <c r="I2387" s="5"/>
    </row>
    <row r="2388" spans="2:9" x14ac:dyDescent="0.25">
      <c r="B2388" s="10"/>
      <c r="C2388" s="10"/>
      <c r="H2388" s="5"/>
      <c r="I2388" s="5"/>
    </row>
    <row r="2389" spans="2:9" x14ac:dyDescent="0.25">
      <c r="B2389" s="10"/>
      <c r="C2389" s="10"/>
      <c r="H2389" s="5"/>
      <c r="I2389" s="5"/>
    </row>
    <row r="2390" spans="2:9" x14ac:dyDescent="0.25">
      <c r="B2390" s="10"/>
      <c r="C2390" s="10"/>
      <c r="H2390" s="5"/>
      <c r="I2390" s="5"/>
    </row>
    <row r="2391" spans="2:9" x14ac:dyDescent="0.25">
      <c r="B2391" s="10"/>
      <c r="C2391" s="10"/>
      <c r="H2391" s="5"/>
      <c r="I2391" s="5"/>
    </row>
    <row r="2392" spans="2:9" x14ac:dyDescent="0.25">
      <c r="B2392" s="10"/>
      <c r="C2392" s="10"/>
      <c r="H2392" s="5"/>
      <c r="I2392" s="5"/>
    </row>
    <row r="2393" spans="2:9" x14ac:dyDescent="0.25">
      <c r="B2393" s="10"/>
      <c r="C2393" s="10"/>
      <c r="H2393" s="5"/>
      <c r="I2393" s="5"/>
    </row>
    <row r="2394" spans="2:9" x14ac:dyDescent="0.25">
      <c r="B2394" s="10"/>
      <c r="C2394" s="10"/>
      <c r="H2394" s="5"/>
      <c r="I2394" s="5"/>
    </row>
    <row r="2395" spans="2:9" x14ac:dyDescent="0.25">
      <c r="B2395" s="10"/>
      <c r="C2395" s="10"/>
      <c r="H2395" s="5"/>
      <c r="I2395" s="5"/>
    </row>
    <row r="2396" spans="2:9" x14ac:dyDescent="0.25">
      <c r="B2396" s="10"/>
      <c r="C2396" s="10"/>
      <c r="H2396" s="5"/>
      <c r="I2396" s="5"/>
    </row>
    <row r="2397" spans="2:9" x14ac:dyDescent="0.25">
      <c r="B2397" s="10"/>
      <c r="C2397" s="10"/>
      <c r="H2397" s="5"/>
      <c r="I2397" s="5"/>
    </row>
    <row r="2398" spans="2:9" x14ac:dyDescent="0.25">
      <c r="B2398" s="10"/>
      <c r="C2398" s="10"/>
      <c r="H2398" s="5"/>
      <c r="I2398" s="5"/>
    </row>
    <row r="2399" spans="2:9" x14ac:dyDescent="0.25">
      <c r="B2399" s="10"/>
      <c r="C2399" s="10"/>
      <c r="H2399" s="5"/>
      <c r="I2399" s="5"/>
    </row>
    <row r="2400" spans="2:9" x14ac:dyDescent="0.25">
      <c r="B2400" s="10"/>
      <c r="C2400" s="10"/>
      <c r="H2400" s="5"/>
      <c r="I2400" s="5"/>
    </row>
    <row r="2401" spans="2:9" x14ac:dyDescent="0.25">
      <c r="B2401" s="10"/>
      <c r="C2401" s="10"/>
      <c r="H2401" s="5"/>
      <c r="I2401" s="5"/>
    </row>
    <row r="2402" spans="2:9" x14ac:dyDescent="0.25">
      <c r="B2402" s="10"/>
      <c r="C2402" s="10"/>
      <c r="H2402" s="5"/>
      <c r="I2402" s="5"/>
    </row>
    <row r="2403" spans="2:9" x14ac:dyDescent="0.25">
      <c r="B2403" s="10"/>
      <c r="C2403" s="10"/>
      <c r="H2403" s="5"/>
      <c r="I2403" s="5"/>
    </row>
    <row r="2404" spans="2:9" x14ac:dyDescent="0.25">
      <c r="B2404" s="10"/>
      <c r="C2404" s="10"/>
      <c r="H2404" s="5"/>
      <c r="I2404" s="5"/>
    </row>
    <row r="2405" spans="2:9" x14ac:dyDescent="0.25">
      <c r="B2405" s="10"/>
      <c r="C2405" s="10"/>
      <c r="H2405" s="5"/>
      <c r="I2405" s="5"/>
    </row>
    <row r="2406" spans="2:9" x14ac:dyDescent="0.25">
      <c r="B2406" s="10"/>
      <c r="C2406" s="10"/>
      <c r="H2406" s="5"/>
      <c r="I2406" s="5"/>
    </row>
    <row r="2407" spans="2:9" x14ac:dyDescent="0.25">
      <c r="B2407" s="10"/>
      <c r="C2407" s="10"/>
      <c r="H2407" s="5"/>
      <c r="I2407" s="5"/>
    </row>
    <row r="2408" spans="2:9" x14ac:dyDescent="0.25">
      <c r="B2408" s="10"/>
      <c r="C2408" s="10"/>
      <c r="H2408" s="5"/>
      <c r="I2408" s="5"/>
    </row>
    <row r="2409" spans="2:9" x14ac:dyDescent="0.25">
      <c r="B2409" s="10"/>
      <c r="C2409" s="10"/>
      <c r="H2409" s="5"/>
      <c r="I2409" s="5"/>
    </row>
    <row r="2410" spans="2:9" x14ac:dyDescent="0.25">
      <c r="B2410" s="10"/>
      <c r="C2410" s="10"/>
      <c r="H2410" s="5"/>
      <c r="I2410" s="5"/>
    </row>
    <row r="2411" spans="2:9" x14ac:dyDescent="0.25">
      <c r="B2411" s="10"/>
      <c r="C2411" s="10"/>
      <c r="H2411" s="5"/>
      <c r="I2411" s="5"/>
    </row>
    <row r="2412" spans="2:9" x14ac:dyDescent="0.25">
      <c r="B2412" s="10"/>
      <c r="C2412" s="10"/>
      <c r="H2412" s="5"/>
      <c r="I2412" s="5"/>
    </row>
    <row r="2413" spans="2:9" x14ac:dyDescent="0.25">
      <c r="B2413" s="10"/>
      <c r="C2413" s="10"/>
      <c r="H2413" s="5"/>
      <c r="I2413" s="5"/>
    </row>
    <row r="2414" spans="2:9" x14ac:dyDescent="0.25">
      <c r="B2414" s="10"/>
      <c r="C2414" s="10"/>
      <c r="H2414" s="5"/>
      <c r="I2414" s="5"/>
    </row>
    <row r="2415" spans="2:9" x14ac:dyDescent="0.25">
      <c r="B2415" s="10"/>
      <c r="C2415" s="10"/>
      <c r="H2415" s="5"/>
      <c r="I2415" s="5"/>
    </row>
    <row r="2416" spans="2:9" x14ac:dyDescent="0.25">
      <c r="B2416" s="10"/>
      <c r="C2416" s="10"/>
      <c r="H2416" s="5"/>
      <c r="I2416" s="5"/>
    </row>
    <row r="2417" spans="2:9" x14ac:dyDescent="0.25">
      <c r="B2417" s="10"/>
      <c r="C2417" s="10"/>
      <c r="H2417" s="5"/>
      <c r="I2417" s="5"/>
    </row>
    <row r="2418" spans="2:9" x14ac:dyDescent="0.25">
      <c r="B2418" s="10"/>
      <c r="C2418" s="10"/>
      <c r="H2418" s="5"/>
      <c r="I2418" s="5"/>
    </row>
    <row r="2419" spans="2:9" x14ac:dyDescent="0.25">
      <c r="B2419" s="10"/>
      <c r="C2419" s="10"/>
      <c r="H2419" s="5"/>
      <c r="I2419" s="5"/>
    </row>
    <row r="2420" spans="2:9" x14ac:dyDescent="0.25">
      <c r="B2420" s="10"/>
      <c r="C2420" s="10"/>
      <c r="H2420" s="5"/>
      <c r="I2420" s="5"/>
    </row>
    <row r="2421" spans="2:9" x14ac:dyDescent="0.25">
      <c r="B2421" s="10"/>
      <c r="C2421" s="10"/>
      <c r="H2421" s="5"/>
      <c r="I2421" s="5"/>
    </row>
    <row r="2422" spans="2:9" x14ac:dyDescent="0.25">
      <c r="B2422" s="10"/>
      <c r="C2422" s="10"/>
      <c r="H2422" s="5"/>
      <c r="I2422" s="5"/>
    </row>
    <row r="2423" spans="2:9" x14ac:dyDescent="0.25">
      <c r="B2423" s="10"/>
      <c r="C2423" s="10"/>
      <c r="H2423" s="5"/>
      <c r="I2423" s="5"/>
    </row>
    <row r="2424" spans="2:9" x14ac:dyDescent="0.25">
      <c r="B2424" s="10"/>
      <c r="C2424" s="10"/>
      <c r="H2424" s="5"/>
      <c r="I2424" s="5"/>
    </row>
    <row r="2425" spans="2:9" x14ac:dyDescent="0.25">
      <c r="B2425" s="10"/>
      <c r="C2425" s="10"/>
      <c r="H2425" s="5"/>
      <c r="I2425" s="5"/>
    </row>
    <row r="2426" spans="2:9" x14ac:dyDescent="0.25">
      <c r="B2426" s="10"/>
      <c r="C2426" s="10"/>
      <c r="H2426" s="5"/>
      <c r="I2426" s="5"/>
    </row>
    <row r="2427" spans="2:9" x14ac:dyDescent="0.25">
      <c r="B2427" s="10"/>
      <c r="C2427" s="10"/>
      <c r="H2427" s="5"/>
      <c r="I2427" s="5"/>
    </row>
    <row r="2428" spans="2:9" x14ac:dyDescent="0.25">
      <c r="B2428" s="10"/>
      <c r="C2428" s="10"/>
      <c r="H2428" s="5"/>
      <c r="I2428" s="5"/>
    </row>
    <row r="2429" spans="2:9" x14ac:dyDescent="0.25">
      <c r="B2429" s="10"/>
      <c r="C2429" s="10"/>
      <c r="H2429" s="5"/>
      <c r="I2429" s="5"/>
    </row>
    <row r="2430" spans="2:9" x14ac:dyDescent="0.25">
      <c r="B2430" s="10"/>
      <c r="C2430" s="10"/>
      <c r="H2430" s="5"/>
      <c r="I2430" s="5"/>
    </row>
    <row r="2431" spans="2:9" x14ac:dyDescent="0.25">
      <c r="B2431" s="10"/>
      <c r="C2431" s="10"/>
      <c r="H2431" s="5"/>
      <c r="I2431" s="5"/>
    </row>
    <row r="2432" spans="2:9" x14ac:dyDescent="0.25">
      <c r="B2432" s="10"/>
      <c r="C2432" s="10"/>
      <c r="H2432" s="5"/>
      <c r="I2432" s="5"/>
    </row>
    <row r="2433" spans="2:9" x14ac:dyDescent="0.25">
      <c r="B2433" s="10"/>
      <c r="C2433" s="10"/>
      <c r="H2433" s="5"/>
      <c r="I2433" s="5"/>
    </row>
    <row r="2434" spans="2:9" x14ac:dyDescent="0.25">
      <c r="B2434" s="10"/>
      <c r="C2434" s="10"/>
      <c r="H2434" s="5"/>
      <c r="I2434" s="5"/>
    </row>
    <row r="2435" spans="2:9" x14ac:dyDescent="0.25">
      <c r="B2435" s="10"/>
      <c r="C2435" s="10"/>
      <c r="H2435" s="5"/>
      <c r="I2435" s="5"/>
    </row>
    <row r="2436" spans="2:9" x14ac:dyDescent="0.25">
      <c r="B2436" s="10"/>
      <c r="C2436" s="10"/>
      <c r="H2436" s="5"/>
      <c r="I2436" s="5"/>
    </row>
    <row r="2437" spans="2:9" x14ac:dyDescent="0.25">
      <c r="B2437" s="10"/>
      <c r="C2437" s="10"/>
      <c r="H2437" s="5"/>
      <c r="I2437" s="5"/>
    </row>
    <row r="2438" spans="2:9" x14ac:dyDescent="0.25">
      <c r="B2438" s="10"/>
      <c r="C2438" s="10"/>
      <c r="H2438" s="5"/>
      <c r="I2438" s="5"/>
    </row>
    <row r="2439" spans="2:9" x14ac:dyDescent="0.25">
      <c r="B2439" s="10"/>
      <c r="C2439" s="10"/>
      <c r="H2439" s="5"/>
      <c r="I2439" s="5"/>
    </row>
    <row r="2440" spans="2:9" x14ac:dyDescent="0.25">
      <c r="B2440" s="10"/>
      <c r="C2440" s="10"/>
      <c r="H2440" s="5"/>
      <c r="I2440" s="5"/>
    </row>
    <row r="2441" spans="2:9" x14ac:dyDescent="0.25">
      <c r="B2441" s="10"/>
      <c r="C2441" s="10"/>
      <c r="H2441" s="5"/>
      <c r="I2441" s="5"/>
    </row>
    <row r="2442" spans="2:9" x14ac:dyDescent="0.25">
      <c r="B2442" s="10"/>
      <c r="C2442" s="10"/>
      <c r="H2442" s="5"/>
      <c r="I2442" s="5"/>
    </row>
    <row r="2443" spans="2:9" x14ac:dyDescent="0.25">
      <c r="B2443" s="10"/>
      <c r="C2443" s="10"/>
      <c r="H2443" s="5"/>
      <c r="I2443" s="5"/>
    </row>
    <row r="2444" spans="2:9" x14ac:dyDescent="0.25">
      <c r="B2444" s="10"/>
      <c r="C2444" s="10"/>
      <c r="H2444" s="5"/>
      <c r="I2444" s="5"/>
    </row>
    <row r="2445" spans="2:9" x14ac:dyDescent="0.25">
      <c r="B2445" s="10"/>
      <c r="C2445" s="10"/>
      <c r="H2445" s="5"/>
      <c r="I2445" s="5"/>
    </row>
    <row r="2446" spans="2:9" x14ac:dyDescent="0.25">
      <c r="B2446" s="10"/>
      <c r="C2446" s="10"/>
      <c r="H2446" s="5"/>
      <c r="I2446" s="5"/>
    </row>
    <row r="2447" spans="2:9" x14ac:dyDescent="0.25">
      <c r="B2447" s="10"/>
      <c r="C2447" s="10"/>
      <c r="H2447" s="5"/>
      <c r="I2447" s="5"/>
    </row>
    <row r="2448" spans="2:9" x14ac:dyDescent="0.25">
      <c r="B2448" s="10"/>
      <c r="C2448" s="10"/>
      <c r="H2448" s="5"/>
      <c r="I2448" s="5"/>
    </row>
    <row r="2449" spans="2:9" x14ac:dyDescent="0.25">
      <c r="B2449" s="10"/>
      <c r="C2449" s="10"/>
      <c r="H2449" s="5"/>
      <c r="I2449" s="5"/>
    </row>
    <row r="2450" spans="2:9" x14ac:dyDescent="0.25">
      <c r="B2450" s="10"/>
      <c r="C2450" s="10"/>
      <c r="H2450" s="5"/>
      <c r="I2450" s="5"/>
    </row>
    <row r="2451" spans="2:9" x14ac:dyDescent="0.25">
      <c r="B2451" s="10"/>
      <c r="C2451" s="10"/>
      <c r="H2451" s="5"/>
      <c r="I2451" s="5"/>
    </row>
    <row r="2452" spans="2:9" x14ac:dyDescent="0.25">
      <c r="B2452" s="10"/>
      <c r="C2452" s="10"/>
      <c r="H2452" s="5"/>
      <c r="I2452" s="5"/>
    </row>
    <row r="2453" spans="2:9" x14ac:dyDescent="0.25">
      <c r="B2453" s="10"/>
      <c r="C2453" s="10"/>
      <c r="H2453" s="5"/>
      <c r="I2453" s="5"/>
    </row>
    <row r="2454" spans="2:9" x14ac:dyDescent="0.25">
      <c r="B2454" s="10"/>
      <c r="C2454" s="10"/>
      <c r="H2454" s="5"/>
      <c r="I2454" s="5"/>
    </row>
    <row r="2455" spans="2:9" x14ac:dyDescent="0.25">
      <c r="B2455" s="10"/>
      <c r="C2455" s="10"/>
      <c r="H2455" s="5"/>
      <c r="I2455" s="5"/>
    </row>
    <row r="2456" spans="2:9" x14ac:dyDescent="0.25">
      <c r="B2456" s="10"/>
      <c r="C2456" s="10"/>
      <c r="H2456" s="5"/>
      <c r="I2456" s="5"/>
    </row>
    <row r="2457" spans="2:9" x14ac:dyDescent="0.25">
      <c r="B2457" s="10"/>
      <c r="C2457" s="10"/>
      <c r="H2457" s="5"/>
      <c r="I2457" s="5"/>
    </row>
    <row r="2458" spans="2:9" x14ac:dyDescent="0.25">
      <c r="B2458" s="10"/>
      <c r="C2458" s="10"/>
      <c r="H2458" s="5"/>
      <c r="I2458" s="5"/>
    </row>
    <row r="2459" spans="2:9" x14ac:dyDescent="0.25">
      <c r="B2459" s="10"/>
      <c r="C2459" s="10"/>
      <c r="H2459" s="5"/>
      <c r="I2459" s="5"/>
    </row>
    <row r="2460" spans="2:9" x14ac:dyDescent="0.25">
      <c r="B2460" s="10"/>
      <c r="C2460" s="10"/>
      <c r="H2460" s="5"/>
      <c r="I2460" s="5"/>
    </row>
    <row r="2461" spans="2:9" x14ac:dyDescent="0.25">
      <c r="B2461" s="10"/>
      <c r="C2461" s="10"/>
      <c r="H2461" s="5"/>
      <c r="I2461" s="5"/>
    </row>
    <row r="2462" spans="2:9" x14ac:dyDescent="0.25">
      <c r="B2462" s="10"/>
      <c r="C2462" s="10"/>
      <c r="H2462" s="5"/>
      <c r="I2462" s="5"/>
    </row>
    <row r="2463" spans="2:9" x14ac:dyDescent="0.25">
      <c r="B2463" s="10"/>
      <c r="C2463" s="10"/>
      <c r="H2463" s="5"/>
      <c r="I2463" s="5"/>
    </row>
    <row r="2464" spans="2:9" x14ac:dyDescent="0.25">
      <c r="B2464" s="10"/>
      <c r="C2464" s="10"/>
      <c r="H2464" s="5"/>
      <c r="I2464" s="5"/>
    </row>
    <row r="2465" spans="2:9" x14ac:dyDescent="0.25">
      <c r="B2465" s="10"/>
      <c r="C2465" s="10"/>
      <c r="H2465" s="5"/>
      <c r="I2465" s="5"/>
    </row>
    <row r="2466" spans="2:9" x14ac:dyDescent="0.25">
      <c r="B2466" s="10"/>
      <c r="C2466" s="10"/>
      <c r="H2466" s="5"/>
      <c r="I2466" s="5"/>
    </row>
    <row r="2467" spans="2:9" x14ac:dyDescent="0.25">
      <c r="B2467" s="10"/>
      <c r="C2467" s="10"/>
      <c r="H2467" s="5"/>
      <c r="I2467" s="5"/>
    </row>
    <row r="2468" spans="2:9" x14ac:dyDescent="0.25">
      <c r="B2468" s="10"/>
      <c r="C2468" s="10"/>
      <c r="H2468" s="5"/>
      <c r="I2468" s="5"/>
    </row>
    <row r="2469" spans="2:9" x14ac:dyDescent="0.25">
      <c r="B2469" s="10"/>
      <c r="C2469" s="10"/>
      <c r="H2469" s="5"/>
      <c r="I2469" s="5"/>
    </row>
  </sheetData>
  <autoFilter ref="D3:G770" xr:uid="{00000000-0009-0000-0000-000001000000}"/>
  <mergeCells count="1">
    <mergeCell ref="B2:I2"/>
  </mergeCells>
  <pageMargins left="0.75" right="0.75" top="1" bottom="1" header="0.5" footer="0.5"/>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خلاصه فصول</vt:lpstr>
      <vt:lpstr>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Arash Arjmandi</dc:creator>
  <cp:lastModifiedBy>Kasra</cp:lastModifiedBy>
  <dcterms:created xsi:type="dcterms:W3CDTF">2019-03-20T12:05:06Z</dcterms:created>
  <dcterms:modified xsi:type="dcterms:W3CDTF">2020-04-10T18:34:12Z</dcterms:modified>
</cp:coreProperties>
</file>