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C:\Users\Kasra\Desktop\"/>
    </mc:Choice>
  </mc:AlternateContent>
  <xr:revisionPtr revIDLastSave="0" documentId="13_ncr:1_{13CEC941-F55B-41E0-88A6-DF32E7024373}" xr6:coauthVersionLast="45" xr6:coauthVersionMax="45" xr10:uidLastSave="{00000000-0000-0000-0000-000000000000}"/>
  <bookViews>
    <workbookView xWindow="-108" yWindow="-108" windowWidth="23256" windowHeight="12576" activeTab="1" xr2:uid="{00000000-000D-0000-FFFF-FFFF00000000}"/>
  </bookViews>
  <sheets>
    <sheet name="خلاصه فصول" sheetId="2" r:id="rId1"/>
    <sheet name="فهرست بها" sheetId="1" r:id="rId2"/>
  </sheets>
  <definedNames>
    <definedName name="_xlnm._FilterDatabase" localSheetId="1" hidden="1">'فهرست بها'!$B$3:$I$777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1" i="2" l="1"/>
  <c r="F31" i="2"/>
  <c r="G31" i="2"/>
  <c r="E31" i="2"/>
  <c r="F5" i="2"/>
  <c r="F6" i="2"/>
  <c r="F7" i="2"/>
  <c r="F8" i="2"/>
  <c r="F9" i="2"/>
  <c r="F10" i="2"/>
  <c r="F11" i="2"/>
  <c r="F12" i="2"/>
  <c r="F13" i="2"/>
  <c r="F14" i="2"/>
  <c r="F15" i="2"/>
  <c r="F16" i="2"/>
  <c r="F17" i="2"/>
  <c r="F18" i="2"/>
  <c r="F19" i="2"/>
  <c r="F20" i="2"/>
  <c r="F21" i="2"/>
  <c r="F22" i="2"/>
  <c r="F23" i="2"/>
  <c r="F24" i="2"/>
  <c r="F25" i="2"/>
  <c r="F26" i="2"/>
  <c r="F27" i="2"/>
  <c r="F28" i="2"/>
  <c r="F29" i="2"/>
  <c r="F4" i="2"/>
  <c r="E5" i="2"/>
  <c r="E6" i="2"/>
  <c r="E7" i="2"/>
  <c r="E8" i="2"/>
  <c r="E9" i="2"/>
  <c r="E10" i="2"/>
  <c r="E11" i="2"/>
  <c r="E12" i="2"/>
  <c r="E13" i="2"/>
  <c r="E14" i="2"/>
  <c r="E15" i="2"/>
  <c r="E16" i="2"/>
  <c r="E17" i="2"/>
  <c r="E18" i="2"/>
  <c r="E19" i="2"/>
  <c r="E20" i="2"/>
  <c r="E21" i="2"/>
  <c r="E22" i="2"/>
  <c r="E23" i="2"/>
  <c r="E24" i="2"/>
  <c r="E25" i="2"/>
  <c r="E26" i="2"/>
  <c r="E27" i="2"/>
  <c r="E28" i="2"/>
  <c r="E29" i="2"/>
  <c r="E4" i="2"/>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4" i="1"/>
  <c r="G28" i="2" l="1"/>
  <c r="I28" i="2" s="1"/>
  <c r="G26" i="2"/>
  <c r="I26" i="2" s="1"/>
  <c r="G24" i="2"/>
  <c r="I24" i="2" s="1"/>
  <c r="G22" i="2"/>
  <c r="I22" i="2" s="1"/>
  <c r="G20" i="2"/>
  <c r="I20" i="2" s="1"/>
  <c r="G18" i="2"/>
  <c r="I18" i="2" s="1"/>
  <c r="G16" i="2"/>
  <c r="I16" i="2" s="1"/>
  <c r="G14" i="2"/>
  <c r="I14" i="2" s="1"/>
  <c r="G13" i="2"/>
  <c r="I13" i="2" s="1"/>
  <c r="G12" i="2"/>
  <c r="I12" i="2" s="1"/>
  <c r="G10" i="2"/>
  <c r="I10" i="2" s="1"/>
  <c r="G9" i="2"/>
  <c r="I9" i="2" s="1"/>
  <c r="G8" i="2"/>
  <c r="I8" i="2" s="1"/>
  <c r="G6" i="2"/>
  <c r="I6" i="2" s="1"/>
  <c r="G5" i="2"/>
  <c r="I5" i="2" s="1"/>
  <c r="G4" i="2"/>
  <c r="G7" i="2" l="1"/>
  <c r="I7" i="2" s="1"/>
  <c r="G11" i="2"/>
  <c r="I11" i="2" s="1"/>
  <c r="G15" i="2"/>
  <c r="I15" i="2" s="1"/>
  <c r="G19" i="2"/>
  <c r="I19" i="2" s="1"/>
  <c r="G23" i="2"/>
  <c r="I23" i="2" s="1"/>
  <c r="G27" i="2"/>
  <c r="I27" i="2" s="1"/>
  <c r="G17" i="2"/>
  <c r="I17" i="2" s="1"/>
  <c r="G21" i="2"/>
  <c r="I21" i="2" s="1"/>
  <c r="G25" i="2"/>
  <c r="I25" i="2" s="1"/>
  <c r="G29" i="2"/>
  <c r="I29" i="2" s="1"/>
  <c r="I4" i="2"/>
  <c r="I33" i="2" l="1"/>
  <c r="I34" i="2" s="1"/>
  <c r="I35" i="2" s="1"/>
</calcChain>
</file>

<file path=xl/sharedStrings.xml><?xml version="1.0" encoding="utf-8"?>
<sst xmlns="http://schemas.openxmlformats.org/spreadsheetml/2006/main" count="3203" uniqueCount="1646">
  <si>
    <t>واحد</t>
  </si>
  <si>
    <t>شرح</t>
  </si>
  <si>
    <t>شماره ردیف</t>
  </si>
  <si>
    <t>مترمربع</t>
  </si>
  <si>
    <t>بوته کنی در زمینهای پوشیده شده از بوته و خارج کردن ریشه های آن از محل عملیات.</t>
  </si>
  <si>
    <t>اصله</t>
  </si>
  <si>
    <t>کندن و یا بریدن و در صورت لزوم ریشه کن کردن درخت از هر نوع، در صورتی که محیط تنه درخت در سطح زمین تا 15 سانتی متر باشد، به ازای هر 5 سانتی متر محیط تنه (کسر 5 سانتی متر به تناسب محاسبه میشود) و حمل آن به خارج محل عملیات.</t>
  </si>
  <si>
    <t>پر کردن و کوبیدن جای ریشه با خاک مناسب در صورتی که محیط تنه درخت در سطح زمین تا 15 سانتی متر باشد به ازای هر 5 سانتی متر محیط تنه (کسر 5 سانتیمتر، به تناسـب محاسبه می شود.).</t>
  </si>
  <si>
    <t>پر کردن و کوبیدن جای ریشه با خاک مناسب در صورتی که محیط تنه درخت در سطح زمین بیش از 15 تا 30 سانتی متر باشد.</t>
  </si>
  <si>
    <t>پر کردن و کوبیدن جای ریشه با خاک مناسب در صورتی که محیط تنه درخت در سطح زمین بیش از 30 تا 60 سانتی متر باشد.</t>
  </si>
  <si>
    <t>پر کردن و کوبیدن جای ریشه با خاک مناسب در صورتی که محیط تنه درخت در سطح زمین بیش از 60 تا 90 سانتی متر باشد.</t>
  </si>
  <si>
    <t>اضافه بها به ردیف 010114، به ازای هر 10 سانتیمتر که به محیط تنه درخـت اضافه شود (کسر 10 سانتیمتر، به تناسـب محاسبه می شود).</t>
  </si>
  <si>
    <t>جابجایی درخت در صورتی که محیط تنه درخت تا 30 سانتی متر باشد.</t>
  </si>
  <si>
    <t xml:space="preserve">جابجایی درخت در صورتی که محیط تنه درخت از 30 تا 60 سانتی متر باشد. </t>
  </si>
  <si>
    <t xml:space="preserve">جابجایی درخت در صورتی که محیط تنه درخت از 60 تا 100 سانتی متر باشد. </t>
  </si>
  <si>
    <t xml:space="preserve">جابجایی درخت در صورتی که محیط تنه درخت بیش از 100 سانتی متر باشد. </t>
  </si>
  <si>
    <t>تخریب کلی ساختمانهای خشتی ، گلی و چینه ای، شامل تمام عملیات تخریب.</t>
  </si>
  <si>
    <t>تخریب کلی ساختمان های آجری، سنگی و بلوکی با ملاتهای مختلـف، شامل تمام عملیات تخریب.</t>
  </si>
  <si>
    <t>مترمکعب</t>
  </si>
  <si>
    <t>تخریب بناییهای خشتی یا چینه های گلی (چینه باغی.).</t>
  </si>
  <si>
    <t>تخریب بناییهای آجری و بلوکی که باملات ماسه و سیمان یا با تارد چیده شده باشد.</t>
  </si>
  <si>
    <t>تخریب بناییهای آجری و بلوکی که با ملات گل وآهـک یاگچ و خاک و یا ماسه وآهـک چیده شده باشد.</t>
  </si>
  <si>
    <t>تخریب بناییهای سنگی که با ملات ماسه سیمان یا با تارد چیده شده باشد.</t>
  </si>
  <si>
    <t>تخریب بناییهای سنگی که با ملات گل آهـک یا ماسه آهـک یاگچ و خاک چیده شده باشد.</t>
  </si>
  <si>
    <t>تخریب بنایی از سنـگ تراش که سنگهای آن سالم از کار درآید و دسته کردن آنها.</t>
  </si>
  <si>
    <t>تخریب انواع بتن غیر مسلح، با هر عیار سیمان با استفاده از کمپرسور،چنانچه بخشی از سازه تخریب شود.</t>
  </si>
  <si>
    <t>تخریب بتن مسلح، با هر عیار سیمان و بریدن میل گردها  با استفاده از کمپرسور،چنانچه بخشی از سازه تخریب شود.</t>
  </si>
  <si>
    <t>مضرس کردن یا چکشی کردن یا آجدار کردن یا راه راه کردن رویه های بتنی موجود.</t>
  </si>
  <si>
    <t>تفکیک، دسته بندی و یا چیدن آجرها، بلوکها، سنگها و مصالح مشابه حاصل از تخریب، بر حسـب حجم ظاهری مصالح چیده شده.</t>
  </si>
  <si>
    <t>مترطول</t>
  </si>
  <si>
    <t>برچیدن جدولهای بتنی پیش ساخته.</t>
  </si>
  <si>
    <t>شیار انداختن و کندن آسفالـت به عرض تا 8 سانتیمتر و عمق تا 10 سانتیمتر برای اجرای کارهای تاسیساتی با ماشین شیار زن.</t>
  </si>
  <si>
    <t>اضافه بها به ردیف 010403، به ازای هر سانتیمتر عمق مازاد بر 10 سانتیمتر (کسر سانتیمتر به تناسب محاسبه میشود).</t>
  </si>
  <si>
    <t>برش آسفالت با کاتر به عمق تا 7 سانتیمتر (اندازه گیری بر حسب طول هر خط برش).</t>
  </si>
  <si>
    <t>اضافه  بها نسبت به ردیف 010405، به ازای هر سانتیمتر اضافه عمق مازاد بر 7 سانتیمتر (اندازه گیری بر حسب طول هر خط برش).</t>
  </si>
  <si>
    <t>تخریب کلی هر نوع آسفالت و اساس قیری به ضخامت تا 5 سانتیمتر.</t>
  </si>
  <si>
    <t>اضافه بها به ردیف 010407، به ازای هر سانتیمتر اضافه ضخامت مازاد بر 5 سانتیمتر. (کسر سانتیمتر به تناسب محاسبه میشود).</t>
  </si>
  <si>
    <t>تخریب آسفالت بین دو خط برش (با فاصله حداکثر 1/5 متر) با وسایل مکانیکی مانند کمپرسور یا بیل مکانیکی، به ضخامت تا 7 سانتیمتر و برداشتن آن.</t>
  </si>
  <si>
    <t>اضافه بها به ردیف 010409 به ازای هر سانتیمتر اضافه ضخامت مازاد بر 7 سانتیمتر (کسر سانتیمتر به تناسب محاسبه میشود).</t>
  </si>
  <si>
    <t>تراشیدن هر نوع آسفالت و اساس قیری با ماشین مخصوص آسفالت تراش و بارگیری، به ضخامت تا 3 سانتیمتر و به طول حداکثر 50 متر.</t>
  </si>
  <si>
    <t>اضافه بها به ردیف 010501 به ازای هر سانتیمتر اضافه ضخامت مازاد بر 3 سانتیمتر (کسر سانتیمتر به تناسب محاسبه میشود).</t>
  </si>
  <si>
    <t>تراشیدن هر نوع آسفالت و اساس قیری با ماشین مخصوص آسفالت تراش و بارگیری، به ضخامت تا 3 سانتیمتر و به طول بیش از 50 متر.</t>
  </si>
  <si>
    <t>اضافه بها به ردیف 010503 به ازای هر سانتیمتر اضافه ضخامت مازاد بر 3 سانتیمتر (کسر سانتیمتر به تناسب محاسبه میشود).</t>
  </si>
  <si>
    <t>خاکبرداری، پی کنی و کانال کنی در زمین های غیر سنگی تا عمق 2 متر و ریختن خاکهای کنده شده، به کنار محل های مربوط.</t>
  </si>
  <si>
    <t>اضافه بها به ردیف 020101، هر گاه عمق پیکنی و کانال کنی بیش از2 متر باشد، برای حجم واقع بین عمق 2 تا 4 متر یک بار، 4 تا 6 متر دوبار و 6 تا 8 متر سه بار و به همین ترتیب، برای عمقهای بیشتر.</t>
  </si>
  <si>
    <t>اضافه بها به ردیف 020101، در صورتی که، عملیات پایین تر از سطح آبهای زیرزمینی صورت گرفته باشد و برای آبکشی ضمن اجرای کار، به کاربردن تلمبه موتوری ضروری باشد.</t>
  </si>
  <si>
    <t>حفر میله چاه به قطرتا 1/2 متر و کوره و مخزن با مقاطع مورد نیاز در زمینهای غیرسنگی تا عمق 20 متر از دهانه چاه وحمل خاکهای حاصله تا فاصله 10 متر از دهانه چاه.</t>
  </si>
  <si>
    <t>اضافه بها به ردیف 020301، هر گاه عمق چاه بیش از 20 متر از دهانه چاه باشد، برای حجم واقع در 5 متر اول مازاد بر 20 متر یک بار، برای حجم واقع در 5 متر دوم مازاد بر 20 متر دو بار، برای حجم واقع در 5 متر سوم سه بار و به همین ترتیب برای عمق های بیشتر.</t>
  </si>
  <si>
    <t>بارگیری مواد حاصله از هر نوع عملیات خاکی و حمل با هر نوع وسیله دستی تا 20 متر و تخلیه آن در مواردی که استفاده از ماشین برای حمل ممکن نباشد.</t>
  </si>
  <si>
    <t>اضافه بها به ردیف های 020101 و 020401، برای 20 متر حمل اضافی با وسایل دستی. (کسر 20 متر به تناسـب محاسبه میشود).</t>
  </si>
  <si>
    <t>آب پاشی و کوبیدن خاکهای پخـش شده در قشرهای حداکثر 15 سانتیمتر با تراکم 90 درصد به روش آشتوی اصلاحی در هرعمق.</t>
  </si>
  <si>
    <t>متر مربع</t>
  </si>
  <si>
    <t>شخم‌زدن هر نوع زمین با هر وسیله مکانیکی، به عمق تا 15 سانتی‌متر.</t>
  </si>
  <si>
    <t>لجن‌برداری با هر وسیله مکانیکی و حمل مواد حاصله از آن تا فاصله 50 متر از مرکز ثقل برداشـت و تخلیه آن.</t>
  </si>
  <si>
    <t>برداشت خاک نباتی با هر وسیله مکانیکی و حمل مواد حاصله از آن تا فاصله 50 متر از مرکز ثقل برداشـت و توده‌کردن.</t>
  </si>
  <si>
    <t>پخش خاک‌های نباتی ریسه شده، تنظیم و رگلاژ آن در محل‌های مورد نظر.</t>
  </si>
  <si>
    <t>خاکبرداری در زمین نوع I و حمل مواد حاصله از آن تا فاصله 50 متر از مرکز ثقل برداشـت و توده‌کردن.</t>
  </si>
  <si>
    <t>خاکبرداری در زمین نوع II و حمل مواد حاصله از آن تا فاصله 50 متر از مرکز ثقل برداشـت و توده‌کردن.</t>
  </si>
  <si>
    <t>خاکبرداری در زمین نوع III و حمل مواد حاصله از آن تا فاصله 50 متر از مرکز ثقل برداشـت و توده‌کردن.</t>
  </si>
  <si>
    <t>خاکبرداری در زمین نوع IV و حمل مواد حاصله از آن تا فاصله 50 متر از مرکز ثقل برداشـت و توده‌کردن.</t>
  </si>
  <si>
    <t>خاکبرداری در زمین نوع V و حمل مواد حاصله از آن تا فاصله 50 متر از مرکز ثقل برداشـت و توده‌کردن.</t>
  </si>
  <si>
    <t>خاکبرداری در زمین نوع VI و حمل مواد حاصله از آن تا فاصله 50 متر از مرکز ثقل برداشـت و توده‌کردن.</t>
  </si>
  <si>
    <t>خاکبرداری در زمین نوع VII و حمل مواد حاصله از آن تا فاصله 50 متر از مرکز ثقل برداشـت و توده‌کردن.</t>
  </si>
  <si>
    <t>پی‌کنی در هر نوع زمین (زمین نوع I تا نوع VII) و حمل مواد حاصله از آن تا فاصله 50 متر از مرکز ثقل برداشـت و توده‌کردن.</t>
  </si>
  <si>
    <t>کانال‌کنی به شکل‌ها و ابعاد مختلف در هر نوع زمین و حمل مواد حاصله از آن تا فاصله 50 متر از مرکز ثقل برداشـت و توده‌کردن.</t>
  </si>
  <si>
    <t>برداشت و بارگیری مواد ناشی از ریزش هر نوع زمین (ریزش برداری)، حمل آن تا فاصله یک کیلومتر از مرکز ثقل برداشت و ریختن در خاکریزها با توده کردن.</t>
  </si>
  <si>
    <t>بارگیری مواد حاصل از عملیات خاکی (خاک، سنگ و لجن و نظایر آن) و تخلیه </t>
  </si>
  <si>
    <t>پخش مصالح حاصل از خاکبرداری، پی‌کنی، ‌کانال‌کنی و گودبرداری، که در محل‌های تعیین شده، دپو شده باشند با هر ضخامت.</t>
  </si>
  <si>
    <t>خاکبرداری از قرضه در هر نوع زمین جهت مصرف در خاکریزی (خاکی و سنگی) بارگیری، حمل تا یک کیلومتر و باراندازی.</t>
  </si>
  <si>
    <t>تسطیح، آب‌پاشی و کوبیدن بستر خاکریزها یا کف ترانشه‌ها و مانند آنها با تراکم کمتر از 95 درصد به‌ هر روش، تا عمق 15 سانتی‌متر.</t>
  </si>
  <si>
    <t>تسطیح، آب‌پاشی و کوبیدن بستر خاکریزها یا کف ترانشه‌ها و مانند آنها با تراکم 95 تا 100 درصد به‌ هر روش، تا عمق 15 سانتی‌متر.</t>
  </si>
  <si>
    <t>تسطیح، آب‌پاشی و کوبیدن بستر خاکریزها یا کف ترانشه‌ها و مانند آنها با تراکم 100 درصد به هر روش، تا عمق 15 سانتی‌متر.</t>
  </si>
  <si>
    <t>پخش، آب‌پاشی، تسطیح، پروفیله‌کردن، رگلاژ و کوبیدن قشرهای خاکریزی، با تراکم کمتر از 95 درصد به‌ هر ضخامت مطابق با مشخصات.</t>
  </si>
  <si>
    <t>پخش، آب‌پاشی، تسطیح، پروفیله‌کردن، رگلاژ و کوبیدن قشرهای خاکریزی، با تراکم 95 تا 100 درصد به‌ هر ضخامت مطابق با مشخصات.</t>
  </si>
  <si>
    <t>پخش، آب‌پاشی، تسطیح، پروفیله‌کردن، رگلاژ و کوبیدن قشرهای خاکریزی، با تراکم 100 درصد به‌ هر ضخامت مطابق با مشخصات.</t>
  </si>
  <si>
    <t>پخـش، آب‌پاشی، تسطیح، پروفیله‌کردن، و کوبیدن قشرهای خاکریزی سنگی، به‌ هر ضخامت مطابق با مشخصات فنی کار با انجام آزمایش بارگذاری صفحه.</t>
  </si>
  <si>
    <t>اختلاط دو یا چند نوع مصالح.</t>
  </si>
  <si>
    <t>تهیه ماسه بادی، بارگیری، حمل تا یک کیلومتر، باراندازی در محل مصرف و اجرای آن</t>
  </si>
  <si>
    <t>کیلومتر- ماه</t>
  </si>
  <si>
    <t>ترمیم و تسطیح راه‌های انحرافی.</t>
  </si>
  <si>
    <t>حفاری در زمین های پایدار و حمل مصالح حاصل از حفاری تا 100 متری دهانه تونل.</t>
  </si>
  <si>
    <t>حفاری در زمین های نیمه پایدار و حمل مصالح حاصل از حفاری تا 100 متری دهانه تونل.</t>
  </si>
  <si>
    <t>حفاری در زمین های نا پایدار و حمل مصالح حاصل از حفاری تا 100 متری دهانه تونل.</t>
  </si>
  <si>
    <t>حفاری تونل های با سطح مقطع حفاری 40 متر مربع  در زمین غیر سنگی با استفاده از هر نوع دستگاه TBM.</t>
  </si>
  <si>
    <t>حفاری تونل های با سطح مقطع حفاری 40 مترمربع، در زمین سنگی، با استفاده از هر نوع دستگاه TBM.</t>
  </si>
  <si>
    <t>اضافه بها ناشی از صعوبت اجرای تحکیمات به ردیف 040102.</t>
  </si>
  <si>
    <t>اضافه بها ناشی از صعوبت اجرای تحکیمات به ردیف 040103.</t>
  </si>
  <si>
    <t>درصد</t>
  </si>
  <si>
    <t>اضافه بها برای ردیف های 040101 تا 040103، در صورت استفاده از کله گاوی (Road header).</t>
  </si>
  <si>
    <t>اضافه بها به ردیف های 040101 تا 040103 در صورتی که مقطع کل حفاری طبق نقشه کوچکتر از 30 متر مربع باشد.</t>
  </si>
  <si>
    <t>اضافه بها به ردیف های 040101 تا 040103 به گونه ای که حفاری در زمین های آبدار با نشت آب به صورت قطره ای و ناپیوسته باشد.</t>
  </si>
  <si>
    <t>اضافه بها به ردیف های 040101 تا 040103 به گونه ای که حفاری در زمین های آبدار با نشت آب به صورت پیوسته، روان و جاری باشد.</t>
  </si>
  <si>
    <t>اضافه بها به ردیف های 040101 تا 040103 به گونه ای که حفاری در زمین های آبدار با نشت آب بسیار زیاد توام با ریزش باشد.</t>
  </si>
  <si>
    <t>اضافه بها به ردیف های 040102 و 040103 در صورتی که به دلیل ناپایداری زمین یا بزرگ بودن مقطع حفاری در بیش از سه مرحله انجام پذیرد.</t>
  </si>
  <si>
    <t>اضافه بها برای ردیف های حفاری در صورتی که حفاری در شفت وبرای مقطع تا 20 متر مربع انجام پذیرد.</t>
  </si>
  <si>
    <t>اضافه بها به ردیف های حفاری (040101 تا 040103) در تونل هرگاه فاصله مقطع حفاری از نزدیکترین دهانه دسترسی بیش از 250 متر باشد، به ازای هر 250 متر، برای 250 متر دوم یکبار، 250 متر سوم دوبار، و به همین ترتیب برای طو ل های بیشتر.</t>
  </si>
  <si>
    <t>اضافه بها به ردیف های 040104 و 040105 به ازای هر متر مربع کمتر از 40 متر مربع.</t>
  </si>
  <si>
    <t>کسر بها به ردیف های 040104 و 040105 به ازای هر متر مربع بیش تر از 40 متر مربع و حداکثر تا 140 متر مربع.</t>
  </si>
  <si>
    <t>اضافه بها به ردیف های حفاری تونل با استفاده از دستگاه حفار TBM (ردیف های 040104 و 040105) در عمق بیشتر از 250 متر، برای 250 متر دوم یک بار، برای 250 متر سوم دو بارو به همین ترتیب برای طول های بیشتر.</t>
  </si>
  <si>
    <t>اضافه‌بها به ردیف‌های حفاری در زمین‌های پایدار و نیمه پایدار چنانچه در انفجار از سیستم نانل به جای چاشنی الکتریکی استفاده شود.</t>
  </si>
  <si>
    <t>بارگیری هر نوع مصالح ناشی از ریزش در هر نوع زمین خارج از قصور پیمانکار و حمل و تخلیه تا 100متری دهانه.</t>
  </si>
  <si>
    <t>حفاری و تهیه تمامی مصالح و اجرای میل ها مهاری ناتنیده به قطر 25 میلیمتر و کمتر در داخل تونل به طول 3 متر در هر زاویه و ارتفاع.</t>
  </si>
  <si>
    <t>حفاری و تهیه تمامی مصالح و اجرای میل مهار ناتنیده به قطر بیش از 25 میلیمتر و تا 32 میلیمتر در داخل تونل به طول 3 متر در هر زاویه و ارتفاع.</t>
  </si>
  <si>
    <t>حفاری و تهیه تمامی مصالح و اجرای میل مهار تنیده به قطر 25 میلیمتر و کمتر در داخل تونل به طول 3 متر در هر زاویه و ارتفاع.</t>
  </si>
  <si>
    <t>حفاری و تهیه تمامی مصالح و اجرای میل مهار تنیده به قطر بیش از 25 میلیمتر و تا 32 میلیمتر به طول 3 متر در هر زاویه و ارتفاع.</t>
  </si>
  <si>
    <t>اضافه بها به ردیف های میل مهار تنیده و ناتنیده برای طول مازاد بر 3 متر اول به ازای هر متر.</t>
  </si>
  <si>
    <t>آماده نمودن، استقراردستگاه و حفاری به قطر حداکثر 56 میلیمتر در داخل سنگ، تهیه مصالح و تزریق جهت انجام تزریق اتصالی و پرکننده با هر زاویه نسبت به افق.</t>
  </si>
  <si>
    <t>آماده نمودن، استقرار دستگاه و حفاری به قطر حداکثر 56 میلیمتر در داخل سنگ، تهیه مصالح و تزریق جهت انجام تزریق تحکیمی و پرکننده با هر زاویه نسبت به افق.</t>
  </si>
  <si>
    <t>اضافه بها به ردیف تزریق تحکیمی در صورتی که لوله فولادی در کار باقی بماند(فقط برای روش فور پولینگ).</t>
  </si>
  <si>
    <t>عدد</t>
  </si>
  <si>
    <t>اضافه بها به ازای هر عدد چال تزریق چنانچه قفل کوپلینگ (Retainer , Ring bit , Casing shoe)  در کار باقی بماند. (فقط برای روش فور پولینگ).</t>
  </si>
  <si>
    <t>اضافه بها به ردیف های تزریق و میل مهار درتونل هرگاه فاصله چال زنی از نزدیکترین دهانه دسترسی بیش از 250 متر باشد، به ازای هر250 متر. برای 250 متر دوم یکبار، 250 متر سوم دوبار، و به همین ترتیب برای طول های بیشتر.</t>
  </si>
  <si>
    <t>سری (3عدد)</t>
  </si>
  <si>
    <t>انجام تمامی عملیات لازم برای نصب ابزاردقیق همگرایی سنج سه نقطه ای در تونل در حین عملیات حفاری.</t>
  </si>
  <si>
    <t>قرائت</t>
  </si>
  <si>
    <t>انجام تمامی عملیات لازم برای قرائت ابزاردقیق همگرایی سنج برای هر نقطه در تونل در حین عملیات حفاری.</t>
  </si>
  <si>
    <t>اضافه بها به ردیف 040601 به ازای نصب هر نقطه همگرایی سنج مازاد بر سه نقطه اول.</t>
  </si>
  <si>
    <t>انجام تمامی عملیات لازم برای نصب و قرائت هر نوع ابزار دقیق (Extenso Meter) واگراسنج در تونل حین عملیات حفاری، برای طول تا 5 متر.</t>
  </si>
  <si>
    <t>اضافه بها به ردیف 040604 به ازای هر متر افزایش طول مازاد بر 5 متر اول.</t>
  </si>
  <si>
    <t>حفر سوراخ های آبچکان به قطر 56 میلی متر.</t>
  </si>
  <si>
    <t>حفاری ماشینی محل شمع، با مقطع دایره ای و به قطر 60 سانتیمتر، به طور عمودی تا عمق 20 متر در زمین هایی که در آن ها 50 =&gt;N باشد، بیرون آوردن مصالح و حمل آن ها به دپو تا فاصله 50 متری مرکز ثقل محل حفاری، با هر وسیله، و تمیزکردن محل عملیات.</t>
  </si>
  <si>
    <t>حفاری ماشینی محل شمع، با مقطع دایره ای و به قطر 80 سانتیمتر، به طور عمودی تا عمق 20 متر در زمین هایی که در آن ها N&lt;=50 باشد، بیرون آوردن مصالح و حمل آن ها به دپو تا فاصله 50 متری مرکز ثقل محل حفاری، با هر وسیله، و تمیزکردن محل عملیات.</t>
  </si>
  <si>
    <t>حفاری ماشینی محل شمع، با مقطع دایره ای و به قطر 100 سانتیمتر، به طور عمودی تا عمق 20 متر در زمین هایی که در آن ها 50 =&gt;N  باشد، بیرون آوردن مصالح و حمل آن ها به دپو تا فاصله 50 متری مرکز ثقل محل حفاری، با هر وسیله، و تمیز کردن محل عملیات.</t>
  </si>
  <si>
    <t>حفاری ماشینی محل شمع، با مقطع دایره ای و به قطر 120 سانتیمتر، به طور عمودی تا عمق 20 متر در زمین هایی که در آن ها 50 =&gt;N  باشد، بیرون آوردن مصالح و حمل آن ها به دپو تا فاصله 50 متری مرکز ثقل محل حفاری، با هر وسیله ، و تمیز کردن محل عملیات.</t>
  </si>
  <si>
    <t>حفاری ماشینی محل شمع، با مقطع دایره ای و به قطر 150 سانتیمتر، به طور عمودی تا عمق 20 متر در زمین هایی که در آن ها 50 =&gt;N  باشد، بیرون آوردن مصالح و حمل آن ها به دپو تا فاصله 50 متری مرکز ثقل محل حفاری، با هر وسیله ، و تمیز کردن محل عملیات.</t>
  </si>
  <si>
    <t>اضافه بها به ردیف های 050101 و 050102، برای حفاری در عمق های بیشتر از 20 متر، به ازای هر متر طول مازاد بر 20 متر اولیه برای عمق 20 تا 25 متر یک بار، برای عمق 25 تا30 متر دوبار و به همین ترتیب برای عمق های بیشتر.</t>
  </si>
  <si>
    <t>اضافه بها به ردیفهای 050103 و 050104، برای حفاری در عمقهای بیشتر از20 متر، به ازای هر متر طول مازاد بر20 متر اولیه. برای عمق 20 تا 25 متر یک بار، برای عمق 25 تا30 متر دوبار و به همین ترتیب برای عمقهای بیشتر.</t>
  </si>
  <si>
    <t>اضافه بها به ردیف 050105، برای حفاری در عمق های بیشتر از20 متر، به ازای هر متر طول مازاد بر20 متر اولیه. برای عمق 20 تا 25 متر یک بار، برای عمق 25 تا30 متر دو بار و به همین ترتیب برای عمق های بیشتر.</t>
  </si>
  <si>
    <t>اجرای حفاری محل بارت با عرض (ضخامـت 60 سانتیمتر)، و طول های 180 تا 260 سانتیمتر به طور عمودی تا عمق 20 متر در زمین هایی که در آن ها  50 =&gt;N  باشد، بیرون آوردن مصالح و حمل آن ها به محل دپو تا فاصله 50 متری مرکز ثقل محل حفاری، با هر وسیله، و تمیزکردن محل عملیات.</t>
  </si>
  <si>
    <t>اجرای حفاری محل بارت باعرض (ضخامـت 80 سانتیمتر)، و طول های 180 تا 260 سانتیمتر به طور عمودی تا عمق 20 متر در زمین هایی که در آن ها 50 =&gt;N  باشد، بیرون آوردن مصالح و حمل آن ها به محل دپو تا فاصله 50 متری مرکز ثقل محل حفاری، با هر وسیله، و تمیزکردن محل عملیات.</t>
  </si>
  <si>
    <t>اجرای حفاری محل بارت با عرض (ضخامـت 100سانتیمتر)، وطول های 180 تا260 سانتیمتر به طور عمودی تا عمق 20 متر در زمین هایی که در آن ها 50 =&gt;N  باشد، بیرون آوردن مصالح و حمل آن ها به محل دپو تا فاصله 50 متری مرکز ثقل محل حفاری ، با هر وسیله، و تمیزکردن محل عملیات.</t>
  </si>
  <si>
    <t>اجرای حفاری محل دیوار زیرزمینی به طور قایم تا عمق 20 متر و به عرض (ضخامـت 60 سانتیمتر)، در زمین هایی که در آن ها 50 =&gt;N  باشد، بیرون آوردن مصالح و حمل آن ها به دپو تا فاصله 50 متری مرکز ثقل محل حفاری، با هر وسیله و تمیز کردن محل عملیات.</t>
  </si>
  <si>
    <t>اجرای حفاری محل دیوار زیر زمینی به طور قایم تا عمق 20 متر و به عرض (ضخامـت 80 سانتیمتر)، در زمین هایی که در آن ها  50 =&gt;N  باشد، بیرون آوردن مصالح و حمل آن ها به دپو تا فاصله 50 متری مرکز ثقل محل حفاری ، با هر وسیله و تمیز کردن محل عملیات.</t>
  </si>
  <si>
    <t>اجرای حفاری محل دیوار زیرزمینی به طور قایم تا عمق 20 متر و به عرض (ضخامـت 100 سانتیمتر)، در زمین هایی که در آن ها 50 =&gt;N  باشد، بیرون آوردن مصالح و حمل آن ها به دپو تا فاصله 50 متری مرکز ثقل محل حفاری با هر وسیله و تمیزکردن محل عملیات.</t>
  </si>
  <si>
    <t>اضافه بها به ردیف 050401، برای حفاری در عمقهای بیش از20 متر، به ازای هر متر طول مازاد بر20 متر اولیه. برای عمق 20 تا 25 متر یک بار، برای عمق 25 تا30 متر دو بار و به همین ترتیب برای عمقهای بیشتر.</t>
  </si>
  <si>
    <t>اضافه بها به ردیف 050402 ، برای حفاری در عمقهای بیش از20 متر، به ازای هر متر طول مازاد بر20 متر اولیه. برای عمق 20 تا 25 متر یک بار، برای عمق 25 تا30 متر دو بار و به همین ترتیب برای عمقهای بیشتر.</t>
  </si>
  <si>
    <t>اضافه بها به ردیف 050403، برای حفاری در عمقهای بیشتر از20 متر، به ازای هر متر طول مازاد بر20 متر اولیه، برای عمق 20 تا 25 متر یک بار، برای عمق 25 تا30 متر دو بار و به همین ترتیب برای عمقهای بیشتر.</t>
  </si>
  <si>
    <t>تهیه تمام مصالح، وسایل و جاگذاری لوله های فلزی (CASING) به هر قطر تا عمق 6 متر، برای آن قسمـت ازحفاری که به لوله گذاری نیاز دارد و خارج کردن لوله درحین بتن ریزی.</t>
  </si>
  <si>
    <t>بارگیری و حمل لوله های فلزی (CASING) به هر قطر از پای کار تا محل حفاری، تهیه تمام وسایل لازم و جاگذاری آنها تا عمق 6 متر، برای آن قسمـت از حفاری که به لوله گذاری نیاز دارد و لوله ها الزاما باید در محل باقی بمانند.</t>
  </si>
  <si>
    <t>تهیه تمام مصالح، وسایل و جاگذاری لوله های محل درزها (درز انقطاع) بین قطعات مختلـف دیوارهای زیرزمینی به صورت قایم، و بیرون کشیدن آن پـس از انجام بتن ریزی.</t>
  </si>
  <si>
    <t>اضافه بها به ردیف های حفاری محل شمع، بارت یا دیوار زیرزمینی، چنانچه استفاده از گل حفاری (حسب  نیاز توام با ماسه گیری ) ضروری باشد.</t>
  </si>
  <si>
    <t>اضافه بها به ردیف های حفاری محل شمع، بارت یا دیوار زیرزمینی که N بیشتر از 50 و حداکثر برابر 100 باشد.</t>
  </si>
  <si>
    <t>اضافه بها به ردیف های حفاری محل شمع، بارت یا دیوار زیرزمینی که N بیشتر از 100 باشد و لزوما از ترپان یا اوگر یا راک اوگر یا دور بر الماسه یا وسایل مشابه برای حفاری استفاده شود.</t>
  </si>
  <si>
    <t>کیلوگرم</t>
  </si>
  <si>
    <t>اضافه بها به ردیفهای فصل کارهای فولادی بامیل گرد در صورتی که میل گرد در شمع ها، بارتها و دیوارهای زیر زمینی مصرف شود.</t>
  </si>
  <si>
    <t>اضافه بها به ردیفهای فصل بتن درجا در صورتی که بتن به صورت درجا برای شمع ها، بارتها یا دیوارهای زیر زمینی اجرا شود.</t>
  </si>
  <si>
    <t>بارگیری شمع فلزی از تیر آهن نوع H تا نمره 24 سانتیمتر و یا شمع های ساخته شده از تیر آهن، ورق، ناودانی، نبشی یا ترکیبی از آنها که وزن حاصله حدود وزن تیرآهن H نظیر باشد، حمل از پای کار، استقرار در محل شمع و کوبیدن آن به  طور عمودی تا عمق 12 متر در زمینهایی که در آنها 25 =&gt; N باشد.</t>
  </si>
  <si>
    <t>بارگیری شمع فلزی از لوله به  قطر خارجی تا 24 سانتیمتر و یا شمع  های توخالی ساخته شده با سپر فلزی یا ورق که وزن حاصله حدود وزن لوله نظیر باشد حمل از پای کار، استقرار در محل شمع و کوبیدن آن به  طور عمودی تا عمق 12 متر در زمینهایی که در آنها 25 =&gt; N باشد.</t>
  </si>
  <si>
    <t>بارگیری شمع فلزی از تیر آهن نوع H تا نمره 24 سانتیمتر و یا شمع های ساخته شده از تیر آهن، ورق، ناودانی، نبشی یا ترکیبی از آنها که وزن حاصله حدود وزن تیرآهن H نظیر باشد، حمل از پای کار، استقرار در محل شمع و کوبیدن آن به  طور عمودی تاعمق 12 متر در زمینهایی که در آنها N&lt;=25  باشد.</t>
  </si>
  <si>
    <t>بارگیری شمع فلزی از لوله به  قطر خارجی تا 24 سانتیمتر، یاشمع های تو خالی ساخته شده با سپر فلزی و یا ورق، که وزن حاصله حدود وزن لوله نظیر باشد حمل از پای کار، استقرار در محل شمع و کوبیدن آن به  طور عمودی تا عمق 12 متر در زمین هایی که در آنها N بزرگتر از 25 باشد.</t>
  </si>
  <si>
    <t>اضافه بها به ردیف 051001، در صورتی که طول شمع فلزی از 12 متر بیشتر باشد، به ازای هر متر مازاد بر 12 متر.</t>
  </si>
  <si>
    <t>اضافه بها به ردیف 051002، در صورتی که طول شمع فلزی از 12 متر بیشتر باشد، به ازای هر متر مازاد بر 12 متر.</t>
  </si>
  <si>
    <t>اضافه بها به ردیف 051003، درصورتیکه طول شمع فلزی از 12 متر بیشتر باشد به ازاء هر متر مازاد بر 12 متر.</t>
  </si>
  <si>
    <t>اضافه بها به ردیف 051004، درصورتیکه طول شمع فلزی از 12 متر بیشتر باشد به ازاء هر متر مازاد بر 12 متر.</t>
  </si>
  <si>
    <t>اضافه بها به ردیفهای 051001 و 051003، به  ازای هر 2 سانتیمتر که به نمره تیرآهن اضافه شود. این ردیف برای شمع های ساخته شده از تیرآهن، ورق، ناودانی، نبشی و یا ترکیبی از آنها که وزن حاصله حدود وزن تیرآهن H نظیر باشد نیز قابل پرداخت است.</t>
  </si>
  <si>
    <t>اضافه بها به ردیفهای 051002 و 051004، به  ازای هر 2 سانتیمتر که به اندازه قطر خارجی لوله اضافه شود. این ردیف برای شمع های توخالی ساخته شده از سپر فلزی یا ورق که وزن حاصله حدود وزن لوله نظیر باشد نیز قابل پرداخت است.</t>
  </si>
  <si>
    <t>خارج کردن انواع شمعهای فلزی.</t>
  </si>
  <si>
    <t>بارگیری شمع بتنی مسلح با سطح مقطع 30×30 سانتیمتر، حمل ازدپوی محل ساخـت تا پای کار، استقرار در محل شمع و کوبیدن آن به طورعمودی تا عمق 11 متر.</t>
  </si>
  <si>
    <t>اضافه بها به ردیف 051201، به ازای هر 5 سانتیمتر که به هر دو بعد مقطع شمع اضافه شود.</t>
  </si>
  <si>
    <t>اضافه بها به ردیف 051201، در صورتیکه طول شمع بتن مسلح از 11 متر بیشتر باشد، به ازای هر متر طول مازاد بر11 متر اولیه برای عمق تا 20 متر.</t>
  </si>
  <si>
    <t>اضافه بها برای کوبیدن شمع های بتنی به طور مایل، با شیب حداکثر یک افقی و 5 قائم.</t>
  </si>
  <si>
    <t>اضافه بها برای کوبیدن شمعهای بتنی به طور مایل، باشیب از یک افقی و 5 قائم تا حداکثر یک افقی و 3 قائم.</t>
  </si>
  <si>
    <t>بارگیری و حمل سپرفلزی به ابعاد مختلـف تهیه شده توسط کارفرما، از پای کار، استقرار در محل سپرکوبی و کوبیدن تا عمق 12 متر، در حالتی که سپر در محل کوبیده شده باقی بماند و وزن سپر هر مترمربع 122 کیلوگرم باشد در زمینهایی که N کوچکتر یا برابر 25 باشد.</t>
  </si>
  <si>
    <t>تهیه، بارگیری و حمل سپرفلزی به ابعاد مختلـف از پای کار، استقرار در محل سپرکوبی و کوبیدن تا عمق 12 متر، در حالتی که سپر در محل کوبیده شده باقی بماند و وزن سپر هر مترمربع 122 کیلوگرم باشد در زمینهایی که N کوچکتر یا برابر 25 باشد.(هزینه تهیه سپر مطابق بند 7 مقدمه فصل دهم).</t>
  </si>
  <si>
    <t>بارگیری و حمل سپرفلزی به ابعاد مختلـف تهیه شده توسط کارفرما از پای کار، استقرار در محل سپرکوبی و کوبیدن آن تا عمق 12 متر، در حالتی که سپر در محل کوبیده شده باقی بماند و وزن سپر هر مترمربع 122 کیلوگرم باشد در زمینهایی که N بزرگتر از 25 باشد.</t>
  </si>
  <si>
    <t>تهیه، بارگیری و حمل سپرفلزی به ابعاد مختلف از پای کار، استقرار در محل سپرکوبی و کوبیدن آن تا عمق 12 متر، در حالتی که سپر در محل کوبیده شده باقی بماند و وزن سپر هر مترمربع 122 کیلوگرم باشد در زمینهایی که N بزرگتر از 25 باشد.(هزینه تهیه سپر مطابق بند 7 مقدمه فصل دهم پرداخت میگردد).</t>
  </si>
  <si>
    <t>بارگیری و حمل سپرفلزی به ابعاد مختلف تهیه شده توسط کارفرما از پای کار، استقرار در محل سپرکوبی و کوبیدن آن تا عمق 12 متر و خارج کردن سپر وقتی که وزن سپر هر مترمربع 122 کیلوگرم باشد در زمینهایی که N کوچکتر یا برابر 25 باشد.</t>
  </si>
  <si>
    <t>تهیه، بارگیری و حمل سپرفلزی به ابعاد مختلف از پای کار، استقرار در محل سپرکوبی و کوبیدن آن تا عمق 12 متر و خارج کردن سپر وقتی که وزن سپر هر مترمربع 122 کیلوگرم باشد در زمینهایی که N کوچکتر یا برابر 25 باشد.</t>
  </si>
  <si>
    <t>بارگیری و حمل سپرفلزی به ابعاد مختلف تهیه شده توسط کارفرما از پای کار، استقرار در محل سپرکوبی و کوبیدن آن تا عمق 12 متر و خارج کردن سپر وقتی که وزن سپر هر مترمربع 122 کیلوگرم باشد در زمینهایی که N بزرگتر از 25 باشد.</t>
  </si>
  <si>
    <t>تهیه، بارگیری و حمل سپرفلزی به ابعاد مختلف از پای کار، استقرار در محل سپرکوبی و کوبیدن آن تا عمق 12 متر و خارج کردن سپر وقتی که وزن سپر هر مترمربع 122 کیلوگرم باشد در زمینهایی که N بزرگتر از 25 باشد.</t>
  </si>
  <si>
    <t>اضافه یا کسر بها به ردیفهای 051301 و 051303 برای هر 25 کیلوگرم در مترمربع که به وزن سپر اضافه یا کم گردد.(کسر 25 کیلوگرم به تناسب محاسبه میگردد)</t>
  </si>
  <si>
    <t>اضافه بها یا کسربها به ردیفهای 051305 و 051307 برای هر 25 کیلوگرم در مترمربع که از وزن سپر کم یا اضافه گردد.(کسر 25 کیلوگرم به  تناسب محاسبه میگردد).</t>
  </si>
  <si>
    <t>خارج کردن سپر فلزی.</t>
  </si>
  <si>
    <t>بارگیری سپربتنی مسلح به ابعاد مختلـف، حمل از دپوی محل ساخـت، استقرار در محل سپرکوبی و کوبیدن آن تا عمق 6 متر.</t>
  </si>
  <si>
    <t>سنگ ریزی پشـت دیوارها و پل ها (درناژ) با قلوه سنـگ یا سنگ لاشه.</t>
  </si>
  <si>
    <t>تهیه، ساخـت و نصـب تور سنـگ (گابیون) با تور سیمی گالوانیزه و قلوه سنـگ.</t>
  </si>
  <si>
    <t>تهیه، ساخـت و نصـب تور سنـگ (گابیون) با تور سیمی گالوانیزه و سنـگ لاشه.</t>
  </si>
  <si>
    <t>بنایی با سنـگ لاشه و ملات ماسه سیمان 1:5 در پی.</t>
  </si>
  <si>
    <t>بنایی با سنـگ لاشه و ملات ماسه سیمان 1:4 در پی.</t>
  </si>
  <si>
    <t>بنایی با سنـگ لاشه و ملات ماسه سیمان 1:3 در پی.</t>
  </si>
  <si>
    <t>اضافه بها به ردیفهای بنایی با سنـگ لاشه در پی، برای بنایی در دیوار.</t>
  </si>
  <si>
    <t>اضافه بها به ردیفهای بنایی با سنـگ لاشه، بابـت نماسازی با سنـگ لاشه موزاییکی.</t>
  </si>
  <si>
    <t>اضافه بها به ردیفهای بنایی با سنـگ لاشه، بابـت نماسازی با سنـگ بادبر ، با ارتفاع مساوی در هر رگ.</t>
  </si>
  <si>
    <t>اضافه بها به ردیفهای  بنایی با سنـگ لاشه، برای سطوح شیب دار.</t>
  </si>
  <si>
    <t>اضافه بها به ردیفهای بنایی با سنـگ لاشه، بابـت نماسازی با سنـگ سر تراش.</t>
  </si>
  <si>
    <t>بنایی باسنـگ سر تراش و ملات ماسه سیمان 1:3.</t>
  </si>
  <si>
    <t>بنایی با سنـگ نیم تراش و ملات ماسه سیمان 1:3.</t>
  </si>
  <si>
    <t>اضافه بها برای بنایی در طاق پل های قوسی شکل (این اضافه بها شامل بهای چوب بسـت پل های قوسی تا دهانه 10 متر و خود 10 متر اسـت).</t>
  </si>
  <si>
    <t>اضافه بها به عملیات بنایی سنگی خارج از پی، در صورتی که بنایی در انحنا انجام شود.</t>
  </si>
  <si>
    <t>اضافه بها برای هرنوع بنایی سنگی که در ارتفاع بیش از 5 متر از تراز زمین طبیعی انجام شود. این اضافه بها برای حجم بنایی واقع در ارتفاع 5 تا 10 متر یک بار، برای حجم بنایی واقع در10 تا 15 متر دو بار و به همین ترتیب برای ارتفاعهای بیشتر پرداخـت می شود.</t>
  </si>
  <si>
    <t>اضافه بها به بنایی های سنگی، هر گاه عملیات بنایی پایین تر از تراز آب زیرزمینی انجام شود و تخلیه آب با پمـپ درحین اجرای عملیات، الزامی باشد.</t>
  </si>
  <si>
    <t>کسربها به ردیف های بنایی با سنـگ، در صورتی که از مصالح سنـگ لاشه حاصل از کوه  بری ترانشه های واقع در مسیر استفاده شود.</t>
  </si>
  <si>
    <t>تعبیه درز انقطاع در بنایی های سنگی، با تمام عملیات لازم و به هر شکل.</t>
  </si>
  <si>
    <t>اندود سیمانی به ضخامـت حدود 1 سانتیمتر روی سطوح افقی، قائم و مورب، با ملات ماسه سیمان 1:3.</t>
  </si>
  <si>
    <t>اندود سیمانی به ضخامـت حدود 2 سانتیمتر روی سطوح افقی، قئم و مورب، با ملات ماسه سیمان 1:3.</t>
  </si>
  <si>
    <t>اندود سیمانی به ضخامـت حدود 3 سانتیمتر روی سطوح افقی، قائم و مورب، با ملات ماسه سیمان 1:3.</t>
  </si>
  <si>
    <t>اندود سیمانی به ضخامـت حدود 5 سانتیمتر روی سطوح افقی، قائم و مورب، با ملات ماسه سیمان 1:3.</t>
  </si>
  <si>
    <t>بندکشی نمای سنگی با سنـگ لاشه موزاییک با ملات ماسه سیمان 1:3 در سطوح افقی، قائم یا مورب تا ارتفاع 5 متر.</t>
  </si>
  <si>
    <t>بندکشی نمای سنگی بادبر، سر تراش، نیم تراش و تمام تراش، با ملات ماسه سیمان 1:3 درسطوح افقی، قائم یا مورب تا ارتفاع 5 متر.</t>
  </si>
  <si>
    <t>اضافه بهای بندکشی در دیوارهای سنگی از هر نوع، در ارتفاع بیش از 5 متر. این اضافه بها از 5 تا 10 متر یک بار، 10 تا 15 متر دو بار و به همین ترتیب در ارتفاعات بعدی پرداخـت می شود.</t>
  </si>
  <si>
    <t>تهیه مصالح لازم و پرکردن درزهای تعبیه شده مابین جدول‌های بتنی پرسی ماشینی با ملات ماسه و سیمان 1:4، چنانچه ارتفاع جدول 50 سانتی‌متر یا کمتر باشد.</t>
  </si>
  <si>
    <t>اضافه‌بها به ردیف 070301، هرگاه ارتفاع جدول‌ها بیش از 50 سانتی‌متر باشد به ازای هر 10 (ده) سانتی‌متر ارتفاع مازاد بر 50 سانتی‌متر. (کسر 10 سانتی‌متر به تناسب محاسبه می‌شود).</t>
  </si>
  <si>
    <t>تهیه تمام مصالح و بندکشی بین جدول‌های بتنی پیش‌ساخته پرسی ماشینی با ملات پودرسنگ و سیمان 2:1، به ازای طول بندکشی اجرا شده.</t>
  </si>
  <si>
    <t>تهیه وسایل و قالـب بندی در پی ها.</t>
  </si>
  <si>
    <t>تهیه وسایل و قالب بندی جداول به هر ارتفاع برای بتن ریزی درجا.</t>
  </si>
  <si>
    <t>تهیه وسایل و قالـب بندی دیوارها و ستون های بتنی که، ارتفاع أنها حداکثر 2 متر باشد.</t>
  </si>
  <si>
    <t>تهیه وسایل و قالـب بندی دیوارها و ستون های بتنی که، ارتفاع أنها بیش از 2 متر و حداکثر 3 متر باشد.</t>
  </si>
  <si>
    <t>تهیه وسایل و قالـب بندی دیوارها و ستون های بتنی که، ارتفاع أنها بیش از 3 متر و حداکثر 5 متر باشد.</t>
  </si>
  <si>
    <t>تهیه وسایل و قالـب بندی دیوارها و ستون های بتنی که، ارتفاع أنها بیش از 5 متر و حداکثر 7 متر باشد.</t>
  </si>
  <si>
    <t>تهیه وسایل و قالـب بندی دیوارها و ستون های بتنی که، ارتفاع أنها بیش از 7 متر و حداکثر 10 متر باشد.</t>
  </si>
  <si>
    <t>تهیه وسایل و قالـب بندی تابلیه پل های با دهانه تا 5 متر که از دال ساده تشکیل شده باشد.</t>
  </si>
  <si>
    <t>تهیه وسایل و قالـب بندی تابلیه پل های با دهانه بیش از 5 متر تا 10 متر که از دال ساده تشکیل شده باشد.</t>
  </si>
  <si>
    <t>تهیه وسایل و قالـب بندی تابلیه پل های با دهانه 8 متر تا 12 متر، که مرکب از تیر و دال وقتی که ارتفاع تا زیر تیر حداکثر 3 متر باشد.</t>
  </si>
  <si>
    <t>تهیه وسایل و قالـب بندی تابلیه پل های با دهانه 8 متر تا 12 متر، مرکب از تیر و دال وقتی که ارتفاع تا زیر تیر بیش از 3 متر و حداکثر 5 متر باشد.</t>
  </si>
  <si>
    <t>تهیه وسایل و قالـب بندی تابلیه پل های با دهانه 8 متر تا 12 متر، مرکب از تیر و دال وقتی که ارتفاع تا زیر تیر بیش از 5 متر و حداکثر 7 متر باشد.</t>
  </si>
  <si>
    <t>تهیه وسایل و قالـب بندی تابلیه پل های با دهانه 8 متر تا 12 متر، مرکب از تیر و دال وقتی که ارتفاع تا زیر تیر بیش از 7 متر و حداکثر 10 متر باشد.</t>
  </si>
  <si>
    <t>تهیه وسایل و قالـب بندی تابلیه پل های با دهانه بیش از 12 متر تا20 متر، مرکب از تیر و دال وقتی که ارتفاع آن تا زیر تیر حداکثر 3 متر باشد.</t>
  </si>
  <si>
    <t>تهیه وسایل و قالـب بندی تابلیه پل های با دهانه بیش از12 متر تا20 متر، مرکب از تیر و دال وقتی که ارتفاع تا زیر تیر بیش از 3 متر و حداکثر 5 متر باشد.</t>
  </si>
  <si>
    <t>تهیه وسایل و قالـب بندی تابلیه پل های با دهانه بیش از 12 متر تا20 متر، مرکب از تیر و دال وقتی که ارتفاع تا زیر تیر بیش از 5 متر و حداکثر 7 متر باشد.</t>
  </si>
  <si>
    <t>تهیه وسایل و قالـب بندی تابلیه پل های با دهانه بیش از 12 متر تا20 متر، مرکب از تیر و دال وقتی که ارتفاع تا زیر تیر بیش از 7 متر و حداکثر10 متر باشد.</t>
  </si>
  <si>
    <t>تهیه وسایل و قالـب بندی تابلیه پل های به شکل صندوقه (طره ای) با هر دهانه و هر عرض و هر ارتفاع صندوقه با دستگاه شاریو.</t>
  </si>
  <si>
    <t>اضافه بها برای سطوحی از قالـب که دارای انحنا باشد.</t>
  </si>
  <si>
    <t>اضافه بها به ردیفهای قالـب بندی هرگاه قالـب الزاما در کار باقی بماند.</t>
  </si>
  <si>
    <t>اضافه بهای قالـب بندی هر گاه عملیات در زیر تراز سطح آبهای زیرزمینی انجام شود و آبکشی با تلمبه موتوری در حین اجرای کار ضروری باشد.</t>
  </si>
  <si>
    <t>دسیمتر مکعب</t>
  </si>
  <si>
    <t>تهیه وسایل و قالـب بندی درز انبساط در بتن با تمام مصالح لازم، به استثنای کف سازیهای بتنی بر حسب حجم درز.</t>
  </si>
  <si>
    <t>تعبیه انواع درزها در کف سازی های بتنی در موقع اجرا به انضمام وسایل لازم، بدون پرکردن درز بر حسب حجم درز.</t>
  </si>
  <si>
    <t>تهیه وسایل، چوب بست و تخته کوبی برای جلوگیری از ریزش خاک در پی ها در هر عمق.</t>
  </si>
  <si>
    <t>تهیه وسایل و قالـب بندی تیرهای پیش ساخته بتنی با استفاده از قالب فلزی، (چنانچه تعداد تیرهای پیش ساخته بیشتر از 24 عدد باشد، کسر بهای ردیف 080702 اعمال میشود).</t>
  </si>
  <si>
    <t>کسر بها به ردیف 080701 در صورتی که تعداد تیرها بیشتر از 24 عدد باشد، به ازای هر عدد تیر مازاد بر 24 عدد، برای تیر بیست و پنجم یک بار، برای تیر بیست و ششم دو بار و به همین ترتیب برای تعداد تیرهای بیشتر.</t>
  </si>
  <si>
    <t>تهیه وسایل و قالـب بندی با پشـت بند، چوب بسـت و داربسـت و سکوها و تمام تجهیزات لازم برای قالبهای لغزنده قایم در صورتی که سطح مقطع سازه ثابـت باشد.</t>
  </si>
  <si>
    <t>تهیه وسایل و قالـب بندی با پشـت بند، چوب بسـت و داربسـت و سکوها و تمام تجهیزات لازم برای قالبهای لغزنده قایم در صورتی که سطح مقطع سازه متغیر باشد.</t>
  </si>
  <si>
    <t>تهیه وسایل و چوب بسـت برای تثبیت جدار تونل در زمینهای سنگی سخـت ترک دار و سنگی فرسوده و غیر همگن.</t>
  </si>
  <si>
    <t>تهیه وسایل و چوب بست برای تثبیت جدار تونل در زمین های خاکی سست و یا غیر مقاوم و ریزشی.</t>
  </si>
  <si>
    <t>تهیه وسایل و قالب بندی بتن پوششی تونل ها تا ارتفاع 2 متر از خط پروژه.</t>
  </si>
  <si>
    <t>تهیه وسایل و قالب بندی بتن پوششی تونل ها به ارتفاع بیش از 2 متر از خط پروژه با استفاده از قالب یک پارچه.</t>
  </si>
  <si>
    <t>تهیه وسایل و قالب بندی کله گیهای قالب یک پارچه لاینیگ با قطع آرماتور.</t>
  </si>
  <si>
    <t>تهیه وسایل و قالب بندی کله گیهای قالب یک پارچه لاینیگ بدون قطع آرماتور.</t>
  </si>
  <si>
    <t>اضافه بها به ردیف های قالب بندی درتونل هرگاه فاصله قالب بندی از نزدیکترین دهانه دسترسی بیش از 250 متر باشد، به ازای هر250 متر. برای 250 متر دوم یکبار، 250 متر سوم دوبار، و به  همین ترتیب برای طول های بیشتر.</t>
  </si>
  <si>
    <t>اضافه بها به ردیف های 081001 الی 081004 در صورتی که قالب بندی در زمین های آبدار بوده و نشت آب به صورت قطره ای و ناپیوسته باشد.</t>
  </si>
  <si>
    <t>اضافه بها به ردیف های 081001 الی 081004 در صورتی که قالب بندی در زمین های آبدار بوده و نشت آب به صورت روان و جاری باشد.</t>
  </si>
  <si>
    <t>تهیه، بریدن، خم کردن و کار گذاشتن میلگرد ساده به قطر تا 10 میلیمتر برای بتن مسلح با سیم پیچی لازم.</t>
  </si>
  <si>
    <t>تهیه، بریدن، خم کردن و کار گذاشتن میلگرد ساده به قطر 12 تا 18 میلیمتر برای بتن مسلح با سیم پیچی لازم.</t>
  </si>
  <si>
    <t>تهیه، بریدن، خم کردن و کار گذاشتن میلگرد ساده به قطر 20 و بیش از 20 میلیمتر برای بتن مسلح با سیم پیچی لازم.</t>
  </si>
  <si>
    <t>تهیه و نصب قلاب آهنگری شده برای نصب در قطعات پیش ساخته بتنی.</t>
  </si>
  <si>
    <t>تهیه، بریدن، خم کردن و کار گذاشتن میلگرد آجدار از نوع AII به قطر تا 10 میلیمتر برای بتن مسلح با سیم پیچی لازم.</t>
  </si>
  <si>
    <t>تهیه، بریدن، خم کردن و کار گذاشتن میلگرد آجدار از نوع  AII به قطر 12 تا 18 میلیمتر برای بتن مسلح با سیم پیچی لازم.</t>
  </si>
  <si>
    <t>تهیه، بریدن، خم کردن و کار گذاشتن میلگرد آجدار از نوع AII به قطر 20 و بیش از20 میلیمتر، برای بتن مسلح با سیم پیچی لازم.</t>
  </si>
  <si>
    <t>تهیه، بریدن، خم کردن و کار گذاشتن میلگرد آجدار از نوع AIII به قطر تا 10 میلیمتر برای بتن مسلح با سیم پیچی لازم.</t>
  </si>
  <si>
    <t>تهیه، بریدن، خم کردن و کار گذاشتن میلگرد آجدار از نوع AIII به قطر 12 تا 18 میلیمتر برای بتن مسلح با سیم پیچی لازم.</t>
  </si>
  <si>
    <t>تهیه، بریدن، خم کردن و کار گذاشتن میلگرد آجدار از نوع AIII به قطر20 و بیش از20 میلیمتر برای بتن مسلح با سیم پیچی لازم.</t>
  </si>
  <si>
    <t>اضافه بها به ردیف های میل گرد چنانچه عملیات پایین تراز آب های زیرزمینی انجام شود و آبکشی با تلمبه موتوری در حین اجرای کار، ضروری باشد.</t>
  </si>
  <si>
    <t>تهیه و نصـب میل مهار با جوشکاری لازم.</t>
  </si>
  <si>
    <t>تهیه و نصـب میل مهار با پیچ و مهره.</t>
  </si>
  <si>
    <t>تهیه، ساخـت و نصـب میل مهار دنده شده (بولـت) از هر نوع میل گرد، با پیچ و مهره مربوط و کار گذاری در محلهای لازم، قبل از بتن ریزی.</t>
  </si>
  <si>
    <t>تهیه مصالح و وسایل و اجرا ی بست به وسیله تپانچه.</t>
  </si>
  <si>
    <t>تهیه و اجرای داول از میل گرد ساده با پوشـش رنـگ اپوکسی (300 میکرون)یا مانندآن، برای استفاده در روسازی بتنی راه ها و باند فرودگاه موارد مشابه آن.</t>
  </si>
  <si>
    <t>تهیه و اجرای داول از میل گرد ساده با رنـگ اپوکسی (300 میکرون) یامانندآن،در صورتی که داول دارای کلاهـک (Cap) باشد، برای استفاده در روسازی بتنی راه ها و باند فرودگاه و موارد مشابه آن.</t>
  </si>
  <si>
    <t>تهیه کابل و سایر مصالح و وسایل لازم و انجام عملیات کشیدن کابل، در تیرهای بتنی پیش ساخته یا اجرا شده به صورت درجا، بر حسـب وزن کابل نصـب شده.</t>
  </si>
  <si>
    <t>تهیه و نصب میل مهار دو سر رزوه با پیچ و مهره.</t>
  </si>
  <si>
    <t>تهیه کابل برای جاگذاری در نیوجرسی های بتنی درجا بر حسب وزن کابل مصرفی.</t>
  </si>
  <si>
    <t>تهیه مصالح، ساخـت و نصـب تیرها و بادبندهای پلهای فلزی به دهانه تا 24 متر، در هر ارتفاع.</t>
  </si>
  <si>
    <t>تهیه مصالح، ساخـت و نصـب تیرها و بادبندهای پلهای فلزی به دهانه بیش از 24 متر تا 36 متر، در هر ارتفاع.</t>
  </si>
  <si>
    <t>تهیه مصالح، ساخـت و نصـب تیرها و بادبندهای پلهای فلزی به دهانه بیش از 36 متر تا 48 متر، در هر ارتفاع.</t>
  </si>
  <si>
    <t>تهیه مصالح، ساخـت و نصـب تیرها و بادبندهای پلهای فلزی به دهانه بیش از 48 متر تا 60 متر، در هر ارتفاع.</t>
  </si>
  <si>
    <t>تهیه مصالح، ساخـت و نصـب خرپاها و بادبندهای پلهای فلزی به دهانه تا 24 متر، در هر ارتفاع.</t>
  </si>
  <si>
    <t>تهیه مصالح، ساخـت و نصـب خرپاها و بادبندهای پلهای فلزی به دهانه بیش از 24 متر تا 36 متر، در هر ارتفاع.</t>
  </si>
  <si>
    <t>تهیه مصالح، ساخـت و نصـب خرپاها و بادبندهای پلهای فلزی به دهانه بیش از 36 متر تا 48 متر، در هر ارتفاع.</t>
  </si>
  <si>
    <t>تهیه مصالح، ساخـت و نصـب خرپاها و بادبندهای پلهای فلزی به دهانه بیش از 48 متر تا 60 متر، در هر ارتفاع.</t>
  </si>
  <si>
    <t>تهیه مصالح فلزی گالریهای بهمن گیر و ساخـت و نصـب آنها با مقاطع فولادی، به طور کامل.</t>
  </si>
  <si>
    <t>تهیه مصالح فلزی برای کلاف بندی داخل تونل ها از تیرآهن معمولی و مانند آن (قاب)، ساخت و نصب آ نها به طور کامل، در حالی که در کار باقی بماند.</t>
  </si>
  <si>
    <t>تهیه مصالح فلزی برای کلاف بندی از میل گرد و مانند آن (لتیس) ساخت و نصب آ ن ها به طور کامل داخل تونل، در حالی که در کار باقی بماند.</t>
  </si>
  <si>
    <t>اضافه بها به ردیف های 100302و100303 درتونل هرگاه فاصله از نزدیکترین دهانه دسترسی بیش از 250 متر باشد، به ازای هر250 متر. برای 250 متر دوم یکبار، 250 متر سوم دو بار، و به همین ترتیب برای طول های بیشتر.</t>
  </si>
  <si>
    <t>اضافه بها نسبت به ردیف 100302، در صورت استفاده از پروفیل بال پهن.</t>
  </si>
  <si>
    <t>اضافه بها به ردیف های 100302 و 100303 در صورتی که قاب گذاری یا لتیس در زمین های آبدار بوده و نشت آب به صورت قطره ای باشد.</t>
  </si>
  <si>
    <t>اضافه بها به ردیف های 100302 و 100303 در صورتی که قاب گذاری یا لتیس در زمین های آبدار بوده و نشت آب به صورت روان و جاری باشد.</t>
  </si>
  <si>
    <t>تهیه مصالح و نصب کامل پوشش درز انبساط شانه ای فولادی دندانه دار خارجی با میزان جابجایی 25 میلیمتر، با ورقه لاستیکی آب بندی و پیچ و مهره مربوط در سطح اتومبیل روی پل.</t>
  </si>
  <si>
    <t>تهیه مصالح و نصب کامل پوشش درز انبساط شانه ای فولادی دندانه دار خارجی با میزان جابجایی 50 میلیمتر، با ورقه لاستیکی آب بندی و پیچ و مهره مربوط در سطح اتومبیل روی پل.</t>
  </si>
  <si>
    <t>تهیه مصالح فلزی و ساخـت و نصـب پوشـش فلزی برای درز انبساط در پلها.</t>
  </si>
  <si>
    <t>تهیه شمعهای فلزی بامقطع H به هر اندازه.</t>
  </si>
  <si>
    <t>تهیه شمعهای فلزی لوله ای به هر اندازه.</t>
  </si>
  <si>
    <t>تهیه سپرفلزی به هراندازه، در صورتی که سپر در محل کوبیده شده باقی بماند.</t>
  </si>
  <si>
    <t>تهیه لوله های فلزی (CASING) به هر قطر برای عملیات حفاری، در حالتی که لوله در محل حفاری باقی بماند.</t>
  </si>
  <si>
    <t>تهیه و نصـب حفاظ فلزی نوک شمعها و سپرهای بتنی پیش ساخته.</t>
  </si>
  <si>
    <t>تهیه شمع فلزی از تیرآهن، ورق، ناودانی، نبشی یا ترکیبی از آنها.</t>
  </si>
  <si>
    <t>تهیه شمع فلزی توخالی از سپر فلزی یا ورق.</t>
  </si>
  <si>
    <t>اضافه بها به ردیف های 100101 تا 100104، در صورت استفاده از فولاد 52ST  به جای فولاد 37ST.</t>
  </si>
  <si>
    <t>تهیه مصالح و نصب کامل ورق موجدار به ضخامت 3/5 ( سه و نیم ) میلی متر با پوشش گالوانیزه گرم به همراه پیچ و مهره و بیس چنل نشیمن با پوشش گالوانیزه برای آبرو همسطح و با مقطع نیم دایره به قطر 2 متر . </t>
  </si>
  <si>
    <t>تهیه مصالح و نصب کامل ورق موجدار به ضخامت 2 (دو) میلی متر با پوشش گالوانیزه گرم به همراه پیچ و مهره و بیس چنل نشیمن با پوشش گالوانیزه برای آبرو زیرخاکی و با مقطع نیم دایره به قطر 2 متر.</t>
  </si>
  <si>
    <t>تهیه مصالح و نصب کامل ورق موجدار به ضخامت 4 ( چهار ) میلی متر با پوشش گالوانیزه گرم به همراه پیچ و مهره و بیس چنل نشیمن با پوشش گالوانیزه برای آبرو همسطح و با مقطع مستطیلی دهانه 2 متر و ارتفاع 1 متر.</t>
  </si>
  <si>
    <t>تهیه مصالح و نصب کامل ورق موجدار به ضخامت 2/5 ( دو و نیم ) میلی متر با پوشش گالوانیزه گرم به همراه پیچ و مهره و بیس چنل نشیمن با پوشش گالوانیزه برای آبرو زیرخاکی و با مقطع مستطیلی دهانه 2 متر و ارتفاع 1 متر.</t>
  </si>
  <si>
    <t>تهیه مصالح و نصب کامل ورق موجدار به ضخامت 3/5 ( سه و نیم ) میلی متر با پوشش گالوانیزه گرم به همراه پیچ و مهره و بیس چنل نشیمن با پوشش گالوانیزه برای آبرو همسطح و با مقطع نیم دایره به قطر 3 متر.</t>
  </si>
  <si>
    <t>تهیه مصالح و نصب کامل ورق موجدار به ضخامت 2 (دو) میلی متر با پوشش گالوانیزه گرم به همراه پیچ و مهره و بیس چنل نشیمن با پوشش گالوانیزه برای آبرو زیرخاکی با مقطع نیم دایره به قطر 3 متر.</t>
  </si>
  <si>
    <t>تهیه مصالح و نصب کامل ورق موجدار به ضخامت 4 ( چهار ) میلی متر با پوشش گالوانیزه گرم به همراه پیچ و مهره و بیس چنل نشیمن با پوشش گالوانیزه برای آبرو همسطح و با مقطع مستطیلی دهانه 3 متر و ارتفاع 1/20 متر.</t>
  </si>
  <si>
    <t>تهیه مصالح و نصب کامل ورق موجدار به ضخامت 2/5 ( دو و نیم ) میلی متر با پوشش گالوانیزه گرم به همراه پیچ و مهره و بیس چنل نشیمن با پوشش گالوانیزه برای آبرو زیرخاکی و با مقطع مستطیلی دهانه 3 متر و ارتفاع 1/20 متر.</t>
  </si>
  <si>
    <t>تهیه مصالح و نصب کامل ورق موجدار 4/0 ( چهار ) میلی متر با پوشش گالوانیزه گرم به همراه پیچ و مهره و بیس چنل نشیمن با پوشش گالوانیزه برای آبرو یا پل زیرگذر همسطح و مقطع مستطیلی با ابعاد 2/40 × 8/0 متر.</t>
  </si>
  <si>
    <t>تهیه مصالح و نصب کامل ورق موجدار به ضخامت 2/5 (دو و نیم) میلی متر با پوشش گالوانیزه گرم به همراه پیچ و مهره و بیس چنل نشیمن با پوشش گالوانیزه برای آبرو یا پل زیرگذر زیرخاکی و مقطع مستطیلی با ابعاد 2/40 × 8/0 متر.</t>
  </si>
  <si>
    <t>تهیه مصالح، ساخـت و نصـب حفاظ جانبی راه (گاردریل) از ورق گالوانیزه با پایه ها و اتصالات مربوط برای کناره های راه و نظایر آن.</t>
  </si>
  <si>
    <t>تهیه و نصب تسمه های آجدار فولادی به ابعاد مختلف برای مسلح کردن خاک با پیچ و مهره لازم.</t>
  </si>
  <si>
    <t>تهیه و جاگذاری زبانه های تسمه گیر فولادی در قطعات بتنی پیش ساخته برای مسلح کردن خاک.</t>
  </si>
  <si>
    <t>اضافه بها به ردیفهای 110103 و 110104 در صورتی که تسمه ها و زبانه ها به  میزان 100 میکرون گالوانیزه شوند.</t>
  </si>
  <si>
    <t>تهیه مصالح فلزی پایه تابلوها و علایم راه به هرشکل و اندازه، ساخـت و نصـب کامل آنها به غیر از صفحه تابلو.</t>
  </si>
  <si>
    <t>تهیه مصالح فلزی پایه حفاظ تور سیمی (فنـس) به هرشکل و اندازه و نصـب کامل آن.</t>
  </si>
  <si>
    <t>تهیه مصالح، ساخـت و نصـب نرده جان پناه با نبشی، ناودانی و مانند آنها.</t>
  </si>
  <si>
    <t>تهیه مصالح، ساخـت و نصـب نرده جان پناه با پروفیلهای توخالی.</t>
  </si>
  <si>
    <t>تهیه و نصـب تور سیمی گالوانیزه حصاری برای حفاظ اطراف جاده ها پلها و مانند آنها با لوازم اتصال.</t>
  </si>
  <si>
    <t>تهیه و نصـب سیم خاردار با اتصالات لازم.</t>
  </si>
  <si>
    <t>تهیه، ساخـت و کارگزاری پایه، دستـک فلزی از نبشی، سپری، ناودانی، تیرآهن و مانند آن، برای نصـب سیم خاردار یا تور سیمی و سایر کارهای مشابه.</t>
  </si>
  <si>
    <t>تهیه مصالح فلزی و ساخـت و نصب تابلوهای علایم ثابت خطی خطوط راه آهن.</t>
  </si>
  <si>
    <t>تهیه و نصب لوله، سر ناودان و درپوشهای چدنی، برای تخلیه آبهای سطحی روی پلها و موارد مشابه آن.</t>
  </si>
  <si>
    <t>تهیه درپوشهای چدنی با قابهای مربوط و نصـب آنها روی چاهکها، به انضمام تهیه و به کار بردن مصالح لازم برای تحکیم قابها.</t>
  </si>
  <si>
    <t>تهیه و نصـب دریچه های فلزی و انواع پلهای فلزی روی ابروها و کانالها از ناودانی، تیرآهن، ورق و سایر پروفیلهای لازم با جوشکاری و ساییدن.</t>
  </si>
  <si>
    <t>تهیه شبکه میل گرد پیش جوش (مش) ساخته شده از میل گرد ساده، به انضمام بریدن و کار گذاشتن همراه با سیم پیچی لازم.</t>
  </si>
  <si>
    <t>تهیه شبکه میل گرد پیش جوش (مش) ساخته شده از میل گردآجدار، به انضمام بریدن و کار گذاشتن همراه با سیم پیچی لازم.</t>
  </si>
  <si>
    <t>تهیه شبکه میل گرد پیش جوش (مش) ساخته شده از میل گرد ساده داخل تونل ها، به انضمام بریدن و کار گذاشتن همراه با سیم پیچی و سیم انتظار لازم.</t>
  </si>
  <si>
    <t>تهیه شبکه میل گرد پیش جوش (مش) ساخته شده از میل گرد آجدار داخل تونل ها، به انضمام بریدن و کار گذاشتن همراه با سیم پیچی و سیم انتظارلازم.</t>
  </si>
  <si>
    <t>اضافه بها به ردیف های مش بندی درتونل هرگاه فاصله مش بندی از نزدیکترین دهانه دسترسی بیش از 250 متر باشد، به ازای هر250 متر. برای 250 متر دوم یکبار، 250 متر سوم دو بار، و به همین ترتیب برای طول های بیشتر.</t>
  </si>
  <si>
    <t>اضافه بها به ردیف های 110403 و 110404 در صورتی که مش بندی در زمین های آبدار بوده و نشت آب به صورت قطره ای باشد.</t>
  </si>
  <si>
    <t>اضافه بها به ردیف های 110403 و 110404 در صورتی که مش بندی در زمین های آبدار بوده و نشت آب به صورت جاری باشد.</t>
  </si>
  <si>
    <t>تهیه و اجرای بتن  با 100 کیلو گرم سیمان در متر مکعـب بتن.</t>
  </si>
  <si>
    <t>تهیه و اجرای بتن با150 کیلو گرم سیمان در متر مکعـب بتن.</t>
  </si>
  <si>
    <t>تهیه و اجرای بتن، با مقاومت فشاری مشخصه 12 مگاپاسکال.</t>
  </si>
  <si>
    <t xml:space="preserve">تهیه و اجرای بتن، با مقاومت فشاری مشخصه 16 مگاپاسکال  </t>
  </si>
  <si>
    <t>تهیه و اجرای بتن، با مقاومت فشاری مشخصه 20 مگاپاسکال.</t>
  </si>
  <si>
    <t>تهیه و اجرای بتن، با مقاومت فشاری مشخصه 25 مگاپاسکال.</t>
  </si>
  <si>
    <t>تهیه و اجرای بتن، با مقاومت فشاری مشخصه 30 مگاپاسکال.</t>
  </si>
  <si>
    <t>تهیه مصالح،تولید بتن (با مقاومت خمشی حداقل 4 مگا پاسگال و مقاومت فشاری حداقل 30 مگا پاسگال)و اجرای رویه بتنی ساده درزدار.</t>
  </si>
  <si>
    <t>تهیه مصالح و تولید بتن (با مقاومت فشاری حداقل 30 مگاپاسکال) و اجرای نیوجرسی با بتن درجا.</t>
  </si>
  <si>
    <t>اضافه بهابه ردیفهای بتن ریزی چنانچه بتن درضخامتهای 15 سانتیمتر یا کمتر اجرا شود.</t>
  </si>
  <si>
    <t>اضافه بهای بتن ریزی ازپی به بالا در دیوارها و پایه پلها، برای حجمهای واقع تا ارتفاع 5 متر.</t>
  </si>
  <si>
    <t>اضافه بهای بتن ریزی از پی به بالادر دیوارها و پایه پلها، برای حجمهای واقع در ارتفاع بیش از 5 متر تا10 متر.</t>
  </si>
  <si>
    <t>اضافه بهای بتن ریزی تابلیه و پیاده روی پلها(دال، تیر و تیرچه)، هرگاه ارتفاع تا زیر تیر تا 5 متر باشد.</t>
  </si>
  <si>
    <t>اضافه بهای بتن ریزی تابلیه و پیاده روی پلها (دال ، تیر و تیرچه)، هرگاه ارتفاع تازیرتیر بیش از 5 متر تا 10 متر باشد.</t>
  </si>
  <si>
    <t>اضافه بها به ردیفهای بتن درجا برای بتن ریزی تیرهای تنیده پـس کشیده.</t>
  </si>
  <si>
    <t>اضافه بهای هر نوع بتن ریزی که زیر سطح آب انجام شود و آبکشی حین انجام کار با تلمبه موتوری الزامی باشد.</t>
  </si>
  <si>
    <t>زبرکردن و شیار انداختن سطح رویه های بتنی.</t>
  </si>
  <si>
    <t>اضافه بها به ردیفهای بتن ریزی درصورت مصرف بتن دربتن مسلح.</t>
  </si>
  <si>
    <t>‌‌‌‌لیسه‌ای کردن و پرداخت سطوح بتنی دال روسازی خطوط ریلی.</t>
  </si>
  <si>
    <t>تهیه و اجرای بتن پاشی جداره تونل با بتن 300 کیلوگرم سیمان در هر متر مکعب، لایه اول به ازای هر سانتیمتر ضخامت.</t>
  </si>
  <si>
    <t>تهیه و اجرای بتن پاشی لایه های بعدی جداره تونل با بتن 300 کیلوگرم سیمان در هر متر مکعب، به ازای هر سانتیمتر ضخامت.</t>
  </si>
  <si>
    <t>اضافه بها به ردیف های بتن پاشی در صورتی که بتن پاشی زمین های آبدار و نشت آب به صورت قطره ای باشد.</t>
  </si>
  <si>
    <t>اضافه بها به ردیف های بتن پاشی در صورتی که بتن پاشی زمین های آبدار و نشت آب به صورت روان و جاری باشد.</t>
  </si>
  <si>
    <t>اضافه بها به ردیف های بتن پاشی در صورتی که بتن پاشی زمین های آبدار با نشت آب بسیار زیاد توام با ریزش باشد.</t>
  </si>
  <si>
    <t>اضافه بها به ردیف های بتن پاشی درتونل هرگاه فاصله بتن پاشی از نزدیکترین دهانه دسترسی بیش از 250 متر باشد، به ازای هر250 متر. برای 250 متر دوم یکبار، 250 متر سوم دوبار، و به همین ترتیب برای طول های بیشتر.</t>
  </si>
  <si>
    <t>تهیه مصالح و اجرای عملیات تزریق با ملات ماسه سیمان در تونلها.</t>
  </si>
  <si>
    <t>تن</t>
  </si>
  <si>
    <t>تهیه مصالح و اجرای عملیات تزریق با دوغاب سیمان در تونلها.</t>
  </si>
  <si>
    <t>تهیه مصالح و اجرای عملیات تزریق با خاک رس اصلاح شده محلی در تونلها.</t>
  </si>
  <si>
    <t>تهیه مصالح و اجرای عملیات تزریق با بنتونیت در تونلها.</t>
  </si>
  <si>
    <t>تهیه مصالح و اجرای عملیات تزریق با سلیکات سدیم در تونلها.</t>
  </si>
  <si>
    <t>اضافه بها به ردیفهای بتن ریزی یا بتن پاشی، در صورتی که شن و ماسه بتن از سنـگ کوهی تهیه شود.</t>
  </si>
  <si>
    <t>اضافه بها برای مصرف سیمان نوع 2 در بتن و یا ملاتها به جای سیمان نوع 1.</t>
  </si>
  <si>
    <t>اضافه بها برای مصرف سیمان نوع 5 در بتن و یاملاتها به جای سیمان نوع 1.</t>
  </si>
  <si>
    <t>تهیه و اجرای بتن ،تا ارتفاع 2 متر از خط پروژه داخل تونل ،با 300 کیلوگرم سیمان در متر کعب بتن.</t>
  </si>
  <si>
    <t>تهیه و اجرای بتن ،ارتفاع بیش از 2 متر از خط پروژه داخل تونل، با 300 کیلو گرم سیمان در مترمکعب بتن.</t>
  </si>
  <si>
    <t>اضافه بها به ردیف های بتن ریزی درتونل هرگاه فاصله بتن ریزی از نزدیکترین دهانه دسترسی بیش از 250 متر باشد، به ازای هر250 متر. برای 250 متر دوم یکبار، 250 متر سوم دوبار، و به همین ترتیب برای طول های بیشتر.</t>
  </si>
  <si>
    <t>تهیه تمام مصالح و اجرای رویه ی بتنی غلتکی (RCCP) تا ضخامت 20 سانتی متر.</t>
  </si>
  <si>
    <t>تهیه تمام مصالح و اجرای رویه ی بتنی غلتکی (RCCP) برای حجم واقع در ضخامت بیشتر از 20 سانتی متر.</t>
  </si>
  <si>
    <t>ایجاد درز انبساط در رویه ی بتنی غلتکی (RCCP) به هر عمق و عرض 4 تا 8 میلی متر به همراه تمیز کردن محل درز و تهیه مصالح و پرکردن درز با مواد درزگیر نظیر ماسه قیر.</t>
  </si>
  <si>
    <t>اضافه بها به ردیف های 120201 یا 120202  یا 121101 و یا 121102 در صورت استفاده از الیاف مرکب پلیمری به شکل تک رشته ای متشکل از ریز رشته های به هم چسبیده - تارهای شبکه ای ماکرو از جنس پلی الفین.</t>
  </si>
  <si>
    <t>تهیه تیرهای بتنی پیش ساخته با عیار400 کیلو سیمان، بارگیری و حمل به دپوی محل ساخـت و باراندازی.</t>
  </si>
  <si>
    <t>اضافه بها به ردیف تهیه و اجرای تیرهای بتنی پیش ساخته برای تیرهای با طول بیش از 10 متر، به ازای هر 5 متر که به طول تیر اضافه شود. کسر 5 متر به تناسب محاسبه میشود.</t>
  </si>
  <si>
    <t>اضافه بها به ردیف تهیه واجرای تیرهای بتنی پیش ساخته، چنانچه تیرپیش ساخته به صورت تنیده پیش کشیده باشد.</t>
  </si>
  <si>
    <t>اضافه بها به ردیف تهیه واجرای تیرهای بتنی پیش ساخته چنانچه تیر پیش ساخته به صورت تنیده پـس کشیده باشد.</t>
  </si>
  <si>
    <t>بارگیری تیرهای بتنی پیش ساخته به طول 10 متر و کمتر، از دپوی محل ساخـت و حمل به محل نصـب و نصـب آن.</t>
  </si>
  <si>
    <t>بارگیری تیرهای بتنی پیش ساخته به طول بیش از10 متر تا 15 متر، از دپوی محل ساخـت و حمل به محل نصـب و نصـب آن.</t>
  </si>
  <si>
    <t>بارگیری تیرهای بتنی پیش ساخته به طول بیش از 15 متر تا20 متر، از دپوی محل ساخـت و حمل به محل نصـب و نصـب آن.</t>
  </si>
  <si>
    <t>بارگیری تیرهای بتنی پیش ساخته به طول بیش از20 متر تا 25 متر، از دپوی محل ساخـت و حمل به محل نصـب و نصـب آن.</t>
  </si>
  <si>
    <t>بارگیری تیرهای بتنی پیش ساخته به طول بیش از 25 متر تا30 متر، از دپوی محل ساخـت و حمل به محل نصـب و نصـب آن برای دهانه اول.</t>
  </si>
  <si>
    <t>بارگیری تیرهای بتنی پیش ساخته به طول بیش از30 متر تا 35 متر، از دپوی محل ساخـت و حمل به محل نصـب و نصـب آن برای دهانه اول.</t>
  </si>
  <si>
    <t>بارگیری تیرهای بتنی پیش ساخته به طول بیش از 35 متر تا40 متر، از دپوی محل ساخـت و حمل به محل نصـب و نصـب آن برای دهانه اول.</t>
  </si>
  <si>
    <t>اضافه بها به ردیف 130405، برای هر دهانه اضافی مازاد بردهانه اول. این اضافه بها برای دهانه دوم یک بار، برای دهانه سوم دوبار وبه همین ترتیب برای دهانه های بعدی.</t>
  </si>
  <si>
    <t>اضافه بهابه ردیف 130406، برای هر دهانه اضافی مازاد بردهانه اول. این اضافه بها برای دهانه دوم یک بار، برای دهانه سوم دو بار و به همین ترتیب برای دهانه های بعدی.</t>
  </si>
  <si>
    <t>اضافه بها به ردیف 130407، برای هردهانه اضافی مازاد بردهانه اول. این اضافه بها برای دهانه دوم یک بار، برای دهانه سوم دو بار و به همین ترتیب برای دهانه های بعدی.</t>
  </si>
  <si>
    <t>تهیه و نصـب قطعات بتنی پیش ساخته به ضخامـت 5 سانتیمتر (PREDALL) به منظور قالـب بندی دالهای واقع بین تیرها، در پلهای بزرگ.</t>
  </si>
  <si>
    <t>تهیه و نصـب جدولهای بتنی پیش ساخته با سطح مقطع تا 0/05 مترمربع به عیار 250 کیلوگرم سیمان در متر مکعـب با ملات ماسه سیمان 1:5.</t>
  </si>
  <si>
    <t>تهیه و نصـب جدولهای بتنی پیش ساخته با سطح مقطع بیش از 0/05 تا 0/1 مترمربع بابتن به عیار 250 کیلو گرم سیمان در مترمکعـب و ملات ماسه سیمان 1:5.</t>
  </si>
  <si>
    <t>تهیه و نصـب جدولهای بتنی پیش ساخته با سطح مقطع بیش از 0/1 متر مربع، با بتن به عیار 250 کیلوگرم سیمان در متر مکعـب و ملات ماسه سیمان 1:5.</t>
  </si>
  <si>
    <t>تهیه و نصـب قطعات بتنی پیش ساخته با عیار 300 کیلو سیمان در متر مکعـب، برای دال روی کانالها، درپوش چاهها و قناتها و موارد مشابه.</t>
  </si>
  <si>
    <t>تهیه و نصـب قطعات بتنی پیش ساخته با عیار 350 کیلو سیمان در متر مکعب و حجم تا 0/21 متر مکعب برای مسلح کردن خاک.</t>
  </si>
  <si>
    <t>تهیه و نصـب قطعات بتنی پیش ساخته باعیار 350 کیلو سیمان در متر مکعب و حجم بیش از 0/21 تا 0/60 متر مکعب برای مسلح کردن خاک.</t>
  </si>
  <si>
    <t xml:space="preserve">تهیه و نصب بتن های پیش ساخته پرسی (جدول)، با سطح مقطع  تا 0/03 مترمربع و با ملات ماسه سیمان 1:5 و با حداقل مقاومت استوانه ای استاندارد 280 کیلوگرم بر سانتیمتر مربع،در صورتی که بعد هم راستای قطعات بتنی با مسیر جدول گذاری 0.5 متر باشد.  </t>
  </si>
  <si>
    <t>تهیه و نصب بتن های پیش ساخته پرسی (جدول) با سطح بیش از 0.03 تا 0.06 مترمربع با ملات ماسه سیمان1:5  و با حداقل مقاومت استوانه ای استاندارد 280 کیلوگرم بر سانتیمتر مربع،در صورتی که بعد هم راستای قطعات بتنی با مسیر جدول گذاری 0.5 متر باشد.</t>
  </si>
  <si>
    <t>تهیه و نصب بتن‌های پیش ساخته پرسی (جدول) با سطح مقطع بیش از 0/06 تا 0/09 مترمربع با ملات ماسه سیمان 1:5 و با حداقل مقاومت استوانه‌ای استاندارد 280 کیلوگرم برسانتی‌متر مربع، در صورتی که بعد هم راستای قطعات بتنی با مسیر جدول‌گذاری 0/5 متر باشد.</t>
  </si>
  <si>
    <t>تهیه و نصب بتن‌های پیش ساخته پرسی (جدول) با سطح مقطع بیش از 0/09 تا 0/12 مترمربع با ملات ماسه سیمان 1:5 و با حداقل مقاومت استوانه‌ای استاندارد 280 کیلوگرم برسانتی‌متر مربع، در صورتی که بعد هم راستای قطعات بتنی با مسیر جدول­‌گذاری 0/5 متر باشد.</t>
  </si>
  <si>
    <t>تهیه و نصب بتن‌های پیش ساخته پرسی (جدول) با سطح مقطع بیش از 0/12 مترمربع با ملات ماسه سیمان 1:5 و با حداقل مقاومت استوانه‌ای استاندارد 280 کیلوگرم برسانتی‌متر مربع، در صورتی که بعد هم راستای قطعات بتنی با مسیر جدول‌گذاری 0/5 متر باشد.</t>
  </si>
  <si>
    <t>اضافه بها به ردیف‌های تهیه و نصب جدول‌های بتنی پیش ساخته پرسی ماشینی هرگاه بعد هم راستای قطعات بتنی با مسیر جدول‌گذاری کمتر از نیم متر باشد، به ازای هر 10 سانتی‌متر (کسر 10 سانتی‌متر به تناسب محاسبه می‌شود.</t>
  </si>
  <si>
    <t>کسر بها به ردیف‌های تهیه و نصب جدول‌های بتنی پیش ساخته پرسی ماشینی هرگاه بعد هم راستای قطعات بتنی با مسیر جدول‌گذاری بیشتر از نیم متر باشد، به ازای هر 10 سانتی‌متر (کسر 10 سانتی‌متر به تناسب محاسبه می‌شود.</t>
  </si>
  <si>
    <t>تهیه و جاگذاری بلوکهای حفاظ (گارد بلوک)، با بتن به عیار250 کیلو گرم سیمان در متر مکعـب بتن.</t>
  </si>
  <si>
    <t>تهیه و نصـب بلوکهای بتنی جدا کننده ترافیک (نیوجرسی باریر)، با بتن به عیار 350 کیلو گرم سیمان در متر مکعـب بتن.</t>
  </si>
  <si>
    <t>تهیه و نصب لوله سیمانی به قطر داخلی 10 سانتیمتر، با بتن به عیار 300 کیلو سیمان در متر مکعـب بتن.</t>
  </si>
  <si>
    <t>تهیه و نصـب لوله سیمانی به قطر داخلی 15 سانتیمتر، با بتن به عیار 300 کیلو سیمان درمتر مکعـب بتن.</t>
  </si>
  <si>
    <t>تهیه و نصـب لوله سیمانی به قطر داخلی 20 سانتیمتر، با بتن به عیار 300 کیلو سیمان در مترمکعـب بتن.</t>
  </si>
  <si>
    <t>تهیه و نصـب لوله سیمانی به قطر داخلی 25 سانتیمتر، با بتن به عیار 300 کیلو سیمان در متر مکعـب بتن.</t>
  </si>
  <si>
    <t>تهیه و نصـب لوله بتنی به قطر داخلی 30 سانتیمتر، با بتن به عیار 300 کیلو سیمان در متر مکعـب بتن.</t>
  </si>
  <si>
    <t>تهیه و نصـب لوله بتنی به قطر داخلی 40 سانتیمتر، با بتن به عیار 300 کیلو سیمان در متر مکعـب بتن.</t>
  </si>
  <si>
    <t>تهیه و نصـب لوله بتنی به قطر داخلی 50 سانتیمتر، با بتن به عیار300 کیلو سیمان در متر مکعـب بتن.</t>
  </si>
  <si>
    <t>تهیه و نصـب لوله بتنی مسلح به قطر داخلی 60 سانتیمتر و ضخامـت جدار 8 سانتیمتر، بابتن به عیار 350 کیلو سیمان در متر مکعـب بتن.</t>
  </si>
  <si>
    <t>تهیه و نصـب لوله بتنی مسلح به قطر داخلی 80 سانتیمتر و ضخامـت جدار10 سانتیمتر، با بتن به عیار 350 کیلو سیمان در مترمکعـب بتن.</t>
  </si>
  <si>
    <t>تهیه و نصـب لوله بتنی مسلح به قطر داخلی یک متر و ضخامـت جدار 12 سانتیمتر، با بتن به عیار 350 کیلو سیمان در متر مکعـب بتن.</t>
  </si>
  <si>
    <t>تهیه و نصـب کولهای بتنی مسلح پیش ساخته متشکل ازسه قطعه در هر عمق، به منظور تحکیم قناتها با بتن به عیار 350 کیلو سیمان در مترمکعـب بتن، به انضمام پرکردن پشـت کول.</t>
  </si>
  <si>
    <t>تهیه و نصـب پل های بتنی پیش ساخته به شکل جعبه ای یا U  شکل با عیار 350 کیلو سیمان در مترمکعـب و به دهانه تا 3 متر و به طول یک متر.</t>
  </si>
  <si>
    <t>تهیه و نصب قطعات پیش ساخته بتنی (سگمنت) برای نصب در تونل های حفاری شده با دستگاه TBM.</t>
  </si>
  <si>
    <t>قطعه</t>
  </si>
  <si>
    <t>تهیه تمامی مصالح و ساخت تراورس بتنی پیش تنیده 70B تیپ وسلو، بارگیری، حمل تا یک کیلومتر، تخلیه و دپو در کارگاه مونتاژ خط.</t>
  </si>
  <si>
    <t>تهیه تمامی مصالح و ساخت تراورس بتنی دی بلوک، برای
استفاده در خطوط اسلب تراک، بارگیری، حمل تا یک
کیلومتر، تخلیه و دپو در کارگاه</t>
  </si>
  <si>
    <t>تهیه مصالح زیر اساس، بارگیری و حمل تا فاصله یک کیلومتری معدن و باراندازی در محل مصرف، وقتی که دانه بندی صفر تا 50 میلیمتر باشد.</t>
  </si>
  <si>
    <t>تهیه مصالح زیر اساس ، بارگیری و حمل تا فاصله یک کیلومتری معدن و باراندازی در محل مصرف، وقتی که دانه بندی صفر تا 38 میلیمتر باشد.</t>
  </si>
  <si>
    <t>تهیه مصالح زیراساس ، بارگیری و حمل تا فاصله یک کیلومتری معدن و باراندازی در محل مصرف، وقتی که دانه بندی صفر تا 25 میلیمتر باشد.</t>
  </si>
  <si>
    <t>تهیه مصالح زیر‌بالاست، بارگیری و حمل تا فاصله یک کیلومتری معدن و بار‌اندازی. </t>
  </si>
  <si>
    <t>تهیه مصالح اساس ازمصالح رودخانه ای، بارگیری و حمل تا فاصله یک کیلومتری معدن و باراندازی در محل مصرف، وقتی که دانه بندی صفر تا 50 میلیمتر باشد و حداقل 75 درصد مصالح مانده روی الـک نمره 4 در دو جبهه شکسته شود.</t>
  </si>
  <si>
    <t>تهیه مصالح اساس از مصالح رودخانه ای، بارگیری و حمل تا فاصله یک کیلومتری معدن و باراندازی در محل مصرف، وقتی که دانه بندی صفر تا 38 میلیمتر باشد و حداقل 75 درصد مصالح مانده روی الـک نمره 4 در دو جبهه شکسته شود.</t>
  </si>
  <si>
    <t>تهیه مصالح اساس از مصالح رودخانه ای، بارگیری و حمل تا فاصله یک کیلومتری معدن و باراندازی در محل مصرف، وقتی که دانه بندی صفر تا 25 میلیمتر باشد و حداقل 75 درصد مصالح مانده روی الک نمره 4 در دو جبهه شکسته شود.</t>
  </si>
  <si>
    <t>تهیه مصالح اساس ازسنـگ کوهی بارگیری و حمل تا فاصله یک کیلومتری معدن و باراندازی در محل مصرف، وقتی که دانه بندی صفر تا 50 میلیمتر باشد، و 100 درصد مصالح مانده روی الک نمره 4 در دو جبهه شکسته شود.</t>
  </si>
  <si>
    <t>تهیه مصالح اساس ازسنـگ کوهی بارگیری و حمل تا فاصله یک کیلومتری معدن و باراندازی در محل مصرف، وقتی که دانه بندی صفر تا 38 میلیمتر باشد، و 100 درصد مصالح مانده روی الک نمره 4 در دو جبهه شکسته شود.</t>
  </si>
  <si>
    <t>تهیه مصالح اساس از سنـگ کوهی بارگیری و حمل تا فاصله یک کیلو متری معدن و باراندازی در محل مصرف، وقتی که دانه بندی صفر تا 25 میلیمتر باشد، و 100 درصد مصالح مانده روی الک نمره 4 در دو جبهه شکسته شود.</t>
  </si>
  <si>
    <t>پخـش، آب پاشی، تسطیح و کوبیدن قشر زیر اساس به ضخامـت تا 15 سانتیمتر با حداقل 100 درصد تراکم، به روش آشتو اصلاحی.</t>
  </si>
  <si>
    <t>پخـش، آب پاشی، تسطیح و کوبیدن قشر زیراساس به ضخامـت بیشتر از 15 سانتیمتر با حداقل 100 درصد تراکم، به روش آشتو اصلاحی.</t>
  </si>
  <si>
    <t>رطوبت دهی، پخش با فینیشر و کوبیدن قشر اساس به ضخامت تا 10 سانتی متر و 100 درصد تراکم، به روش آشتو اصلاحی.</t>
  </si>
  <si>
    <t>رطوبت دهی، پخش با فینیشر و کوبیدن قشر اساس به ضخامت بیش از  10 تا 15 سانتی متر با  100 درصد تراکم، به روش آشتو اصلاحی.</t>
  </si>
  <si>
    <t>کسربها به ردیف 140703 و 140704 چنانچه از گریدر به جای فینیشر استفاده شود.</t>
  </si>
  <si>
    <t>پخش، آب‌پاشی، تسطیح و کوبیدن قشر زیربالاست به ضخامت تا 15 سانتی‌متر با حداقل تراکم 98 درصد به روش آشتو اصلاحی.</t>
  </si>
  <si>
    <t>پخش، آب پاشی، تسطیح و کوبیدن قشر زیربالاست به ضخامت بیش از 15 سانتی‌متر با حداقل تراکم 98 درصد به روش آشتو اصلاحی.</t>
  </si>
  <si>
    <t>اضافه بها به ردیف های 140701 تا 140704، بابـت سختی اجرای زیر اساس و اساس در شانه سازی های به عرض تا 2 متر.</t>
  </si>
  <si>
    <t>تنظیم وآماده سازی سطح نهایی اساس سنگی به منظور اجرای آسفالـت سطحی.</t>
  </si>
  <si>
    <t>تثبیت و تقویت زیرسازی راه  و سطوح پروازی فرودگاهها، به وسیله اختلاط خاک یا مصالح  بستر با آهـک شکفته به ضخامـت 15 سانتیمتر، با عیار 50 کیلوگرم آهـک در متر مکعـب مصالح تثبیت شده، شامل کندن زمین، تهیه و حمل آهک، سرند کردن، پخـش و اختلاط، آب پاشی و کوبیدن با تراکم 90 درصد.</t>
  </si>
  <si>
    <t>تثبیت و تقویت زیرسازی  راه و سطوح پروازی فرودگاهها، به وسیله اختلاط خاک یا مصالح بستر با آهـک شکفته به ضخامـت 15 سانتیمتر، با عیار 50 کیلوگرم آهـک در مترمکعـب مصالح تثبیت شده، شامل کندن زمین، تهیه و حمل آهـک، سرندکردن، پخـش و اختلاط، آب پاشی و کوبیدن با تراکم 95 درصد.</t>
  </si>
  <si>
    <t>تثبیت و تقویت زیرسازی و زیراساس راه و سطوح پروازی فرودگاهها، به وسیله اختلاط خاک یا مصالح بستر با آهـک شکفته به ضخامـت 15 سانتیمتر، با عیار 50 کیلوگرم آهـک در مترمکعـب مصالح تثبیت شده، شامل کندن زمین، تهیه و حمل آهـک، سرندکردن، پخـش و اختلاط، آب پاشی و کوبیدن با تراکم 100 درصد.</t>
  </si>
  <si>
    <t>اضافه بها به ردیفهای 141101 تا 141103، به ازای هر50 کیلوگرم آهـک اضافی. کسر 50 کیلوگرم به تناسب محاسبه میشود.</t>
  </si>
  <si>
    <t>تثبیت زیرسازی و روسازی راه و سطوح پروازی فرودگاه ها به وسیله اختلاط خاک یا مصالح بستر با سیمان پرتلند معمولی به ضخامت 15 سانتیمتر و با عیار 50 کیلوگرم سیمان در متر مکعب مصالح تثبیت شده، شامل کندن زمین، تهیه و حمل سیمان، پخش و اختلاط، آب پاشی و کوبیدن با تراکم 100 درصد.</t>
  </si>
  <si>
    <t>اضافه بها به ردیف 141201، به ازای هر50 کیلوگرم سیمان اضافی. کسر 50 کیلوگرم به تناسب محاسبه میشود.</t>
  </si>
  <si>
    <t>تثبیت زیرسازی و روسازی راه و سطوح پروازی فرودگاه ها به وسیله اختلاط مصالح بستر با قیر محلول به ضخامت 15 سانتی متر و با عیار 50 کیلوگرم قیر در متر مکعب مصالح تثبیت شده، شامل کندن زمین، تهیه و حمل قیر، پخش و اختلاط، هوا دهی و کوبیدن.</t>
  </si>
  <si>
    <t>اضافه بها به ردیف 141301، به ازای هر50 کیلوگرم قیر محلول اضافی. کسر 50 کیلوگرم به تناسب محاسبه میشود.</t>
  </si>
  <si>
    <t>اضافه بها به ردیف 141101 تا 141103 و 141201 و 141301، چنانچه ضخامت لایه تقویت شده کمتر از 15 سانتیمتر باشد.</t>
  </si>
  <si>
    <t>کسر بها به ردیف 141101 تا 141103 و 141201 و 141301، چنانچه ضخامت بستر تقویت شده بیشتر از 15 سانتیمتر باشد.</t>
  </si>
  <si>
    <t>اضافه بها به ردیفهای 141101 تا 141103، 141201 و 141301 در صورتی که از خاک قرضه استفاده شود.</t>
  </si>
  <si>
    <t>تهیه بالاسـت از سنـگ کوهی، با دانه بندی 20 تا60 میلیمتر، بارگیری و حمل تا فاصله یک کیلومتری معدن و باراندازی و دپو در محلهای تعیین شده به انضمام رگلاژ و پروفیله کردن به شکل هندسی.</t>
  </si>
  <si>
    <t>تهیه بالاسـت از سنـگ کوهی، با دانه بندی 20 تا60 میلیمتر، بارگیری و حمل تا فاصله یک کیلومتری معدن، باراندازی روی خط، پخـش و پروفیله کردن آن.</t>
  </si>
  <si>
    <t>تهیه بالاسـت از سنـگ قلوه رودخانه ای، با دانه بندی 20 تا60 میلیمتر، بارگیری و حمل تا فاصله یک کیلومتری معدن، باراندازی و دپو در محلهای تعیین شده به انضمام رگلاژ و پروفیله کردن به شکل هندسی.</t>
  </si>
  <si>
    <t>تهیه بالاسـت از سنـگ قلوه رودخانه ای، بادانه بندی 20 تا 60 میلیمتر، بارگیری و حمل تا فاصله یک کیلومتری معدن، باراندازی روی خط، پخـش و پروفیله کردن آن.</t>
  </si>
  <si>
    <t>بازیافت آسفالت تراشیده شده و مصالح زیر آسفالت با دستگاه بازیافت سرد کارخانه‌ای، شامل جمع‌آوری آسفالت و مصالح زیر آسفالت،  خرد کردن کلوخه‌ها و مخلوط کردن آن با مواد اضافی مانند قیر امولسیون، سیمان، آهک و سنگ‌دانه جدید به صورت شکسته بدون محاسبه مواد اضافی و نیز پخش با فینیشر و کوبیدن آن به ازای هر سانتی‌متر ضخامت نهایی بازیافت.</t>
  </si>
  <si>
    <t>بازیافت آسفالت و مصالح زیر آسفالت با دستگاه بازیافت سرد درجا، شامل تراش، خرد کردن کلوخه‌ها و مخلوط کردن آن با مواد اضافی مانند کف قیر، سیمان و آهک بدون محاسبه مواد اضافی و نیز پخش و کوبیدن آن به ازای هر سانتی‌متر ضخامت نهایی بازیافت.</t>
  </si>
  <si>
    <t>کیلو گرم</t>
  </si>
  <si>
    <t>اضافه‌بها به ردیف‌های بازیافت سرد آسفالت به ازای هر کیلوگرم سیمان که به مخلوط آسفالت بازیافت اضافه شود.</t>
  </si>
  <si>
    <t>اضافه‌بها به ردیف‌های بازیافت سرد آسفالت به ازای هر کیلوگرم آهک شکفته که به مخلوط آسفالت بازیافت اضافه شود.</t>
  </si>
  <si>
    <t>اضافه‌بها به ردیف‌های بازیافت سرد آسفالت به ازای هر کیلوگرم سنگ شکسته که به مخلوط آسفالت بازیافت اضافه شود.</t>
  </si>
  <si>
    <t>اضافه‌بها به ردیف‌های بازیافت سرد آسفالت به ازای هر کیلوگرم قیر امولسیون که به مخلوط آسفالت بازیافت اضافه شود</t>
  </si>
  <si>
    <t>اضافه‌بها به ردیف‌های بازیافت سرد آسفالت به ازای هر کیلوگرم قیر که به صورت کف قیر درآمده و به مخلوط آسفالت بازیافت اضافه شود.</t>
  </si>
  <si>
    <t>تهیه مصالح و اجرای اندود نفوذی (پریمکت) با قیر محلول.</t>
  </si>
  <si>
    <t>تهیه مصالح و اجرای اندود  با قیر امولسیون کاتیونیک CSS با حداقل قیر باقیمانده 57 درصد در آژمایش تقطیر.</t>
  </si>
  <si>
    <t>تهیه مصالح و اجرای اندود با قیر امولسیون کاتیونیک CRS با حداقل قیر باقیمانده 60 درصد در آزمایش تقطیر.</t>
  </si>
  <si>
    <t>تهیه مصالح و اجرای اندود با قیر امولسیون کاتیونیک CMS با حداقل قیر باقیمانده 65 درصد در آزمایش تقطیر.</t>
  </si>
  <si>
    <t>تهیه مصالح و اجرای اندود با قیر امولسیون آنیونیک SS با حداقل قیر باقیمانده 57 درصد در آزمایش تقطیر.</t>
  </si>
  <si>
    <t>تهیه مصالح و اجرای اندود با قیر امولسیون آنیونیک RS با حداقل قیر باقیمانده 55 درصد در آزمایش تقطیر.</t>
  </si>
  <si>
    <t>تهیه مصالح و اجرای اندود با قیر امولسیون آنیونیک MS با حداقل قیر باقیمانده 55 درصد در آزمایش تقطیر.</t>
  </si>
  <si>
    <t>تهیه مصالح و اجرای اندود قیر، برای انجام آسفالت سطحی با قیر محلول.</t>
  </si>
  <si>
    <t>تهیه مصالح(به جز قیر) و اجرای آسفالت سطحی با سنـگ شکسته از مصالح رودخانه ای، در دو لایه، هرگاه دانه بندی مصالح از نوع 2 و 4 مشخصات باشد.</t>
  </si>
  <si>
    <t>تهیه مصالح(به جز قیر) و اجرای آسفالت سطحی با سنگ شکسته از مصالح رودخانه ای، در دو لایه، هرگاه دانه بندی مصالح از نوع 1 و 3 مشخصات باشد.</t>
  </si>
  <si>
    <t>تهیه مصالح سنگی و اجرای آسفالت سطحی با سنـگ شکسته از مصالح رودخانه ای، در یک لایه، هرگاه دانه بندی مصالح از نوع 4 مشخصات باشد.</t>
  </si>
  <si>
    <t>تهیه مصالح سنگی و اجرای آسفالت سطحی با سنگ شکسته از مصالح رودخانه ای، در یک لایه، هرگاه دانه بندی مصالح از نوع 5 مشخصات باشد.</t>
  </si>
  <si>
    <t>تهیه و اجرای آسفالت سرد مخلوط در محل (ردمیکس) با سنگ شکسته از مصالح رودخانه ای، هرگاه مصالح با دانه بندی پیوسته صفر تا 19 میلیمتر باشد، به ازای هر سانتیمتر ضخامت آسفالت.</t>
  </si>
  <si>
    <t>تهیه و اجرای آسفالـت سرد مخلوط در محل (ردمیکس) با سنگ شکسته از مصالح رودخانه ای، هرگاه مصالح بادانه بندی پیوسته صفر تا 25 میلیمتر باشد، به ازای هر سانتیمتر ضخامت آسفالت.</t>
  </si>
  <si>
    <t>اضافه بها به ردیف های 150501 و 150502 هرگاه آسفالت سرد با فینیشر اجرا شود.</t>
  </si>
  <si>
    <t>تهیه و اجرای بتن آسفالتی با سنگ شکسته از مصالح رودخانه ای، برای قشر اساس قیری، هرگاه دانه بندی مصالح صفر تا 37/5 میلیمتر باشد، به ازای هر سانتیمتر ضخامت آسفالت.</t>
  </si>
  <si>
    <t>تهیه و اجرای بتن آسفالتی با سنگ شکسته از مصالح رودخانه ای، برای قشر اساس قیری، هرگاه دانه بندی مصالح صفر تا 25 میلیمتر باشد، به ازای هر سانتیمتر ضخامت آسفالت.</t>
  </si>
  <si>
    <t>تهیه و اجرای بتن آسفالتی با سنگ شکسته از مصالح رودخانه ای و قیر مناسب از رده عملکردی (PG) ، برای قشر آستر (بیندر) ، هرگاه دانه بندی مصالح صفر تا 25  میلیمتر باشد به ازای هر سانتیمتر ضخامت آسفالت</t>
  </si>
  <si>
    <t>تهیه و اجرای بتن آسفالتی با سنگ شکسته از مصالح رودخانه ای و قیر مناسب از رده عملکردی (PG) ، برای قشر آستر (بیندر) ، هرگاه دانه بندی مصالح صفر تا 19  میلیمتر باشد به ازای هر سانتیمتر ضخامت آسفالت</t>
  </si>
  <si>
    <t>تهیه و اجرای بتن آسفالتی با سنگ شکسته از مصالح رودخانه ای و قیر مناسب از رده عملکردی (PG) ، برای قشر رویه (توپکا) ، هرگاه دانه بندی مصالح صفر تا 19  میلیمتر باشد به ازای هر سانتیمتر ضخامت آسفالت</t>
  </si>
  <si>
    <t>تهیه و اجرای بتن آسفالتی با سنگ شکسته از مصالح رودخانه ای و قیر مناسب از رده عملکردی (PG) ، برای قشر رویه (توپکا) ، هرگاه دانه بندی مصالح صفر تا 12.5  میلیمتر باشد به ازای هر سانتیمتر ضخامت آسفالت</t>
  </si>
  <si>
    <t>تهیه تمام مصالح و قیر مناسب از رده عملکردی (PG) و اجرای آسفالت ماستیک سنگدانه ای SMA به ازای هر یک سانتیمتر ضخامت.</t>
  </si>
  <si>
    <t>اضافه بها به ردیف های 150603 الی 150606 و 150608 چنانچه در تولید قیر خالص استفاده شده از مواد افزودنی استفاده شده باشد، به ازای هر سانتی متر ضخامت آسفالت.</t>
  </si>
  <si>
    <t>اضتفه بها به ردیف های 150603 تا 150606 چنانچه در تولید بتن آسفالتی از الیاف مرکب آرامید - پلی الیفین استفاده شده باشد، به ازای هر سانتی متر ضخامت آسفالت</t>
  </si>
  <si>
    <t>تهیه و اجرای ماسه آسفالتی از مصالح رودخانه ای به ازای هر سانتی متر ضخامت آسفالت.</t>
  </si>
  <si>
    <t>تهیه، حمل و افزودن پودر لاستیک (تولید داخل) با سایز 0 تا 40 میکرون و افزودنی شیمیایی مربوطه به قیر مصرفی.</t>
  </si>
  <si>
    <t>اضافه بها به ردیفهای 150603 تا 150606 چنانچه در تولید آسفالت از پلیمر پودری الاستوپلاستومر با پایه پلی اتلین HDPE به صورت مستقیم به مخلوط آسفالتی اضافه شده باشد. برحسب وزن ماده افزودنی مصرفی</t>
  </si>
  <si>
    <t>اضافه بها به ردیف های 150401 تا 150404، هرگاه از مصالح سنگ کوهی به جای مصالح رودخانه ای استفاده شود.</t>
  </si>
  <si>
    <t>اضافه بها به ردیف های 150501، 150502 و 150601 تا 150606 و 150608 و 150612، هرگاه از مصالح سنگ کوهی به جای مصالح رودخانه ای استفاده شود.</t>
  </si>
  <si>
    <t>اضافه بها به ردیف های 150501، 150502 و 150601 تا 150606، 150608 و 150612 بابت اضافه هر 0/1 کیلوگرم قیر مصرفی در هر مترمربع آسفالت، به ازای هر سانتیمتر ضخامت. (کسر 0/1 کیلوگرم به تناسب محاسبه میشود).</t>
  </si>
  <si>
    <t>کسربها به ردیف های 150501، 150502 و 150601 تا 150606، 150608 و 150612 بابت کسر هر 0/1 کیلوگرم قیر مصرفی در هر مترمربع آسفالت، به ازای هر سانتیمتر ضخامت. (کسر 0/1 کیلوگرم به تناسب محاسبه میشود).</t>
  </si>
  <si>
    <t>اضافه بها به ردیف های 150601 تا 150606 و 150612 بابت اجرای آسفالت در لکه گیریها چنانچه مساحت لکه 20 مترمربع و کمتر باشد.</t>
  </si>
  <si>
    <t>کسربها به ردیف‌های شماره 150601 تا 150606، 150608 و 150612 چنانچه مصالح ریزدانه آسفالت مطابق بند 25 مقدمه فصل تفکیک نشده و یا صورتجلسه مربوطه تنظیم نشود.</t>
  </si>
  <si>
    <t>اضافه بها به ردیف های 150601 تا 150606 و 150612 بابت اجرای آسفالت در لکه گیریها چنانچه مساحت لکه بیشتر از 20 مترمربع و کمتر از 50 مترمربع باشد.</t>
  </si>
  <si>
    <t>اضافه بها به ردیف های 150601 تا 150606 و 150612 بابت اجرای آسفالت در لکه گیریها چنانچه مساحت لکه بیشتر از 50 مترمربع باشد.</t>
  </si>
  <si>
    <t>کسربها به ردیف های بتن آسفالتی بیندر بابت استفاده از مصالح حاصل از تراش آسفالت تا حجم 20 درصد مصالح آسفالت (Rap).</t>
  </si>
  <si>
    <t>تهیه فیلر از سیمان و اضافه نمودن آن به مصالح آسفالت در کارخانه.</t>
  </si>
  <si>
    <t>تهیه فیلر از پودر آهک شکفته و  اضافه نمودن آن به مصالح آسفالت در کارخانه.</t>
  </si>
  <si>
    <t>بازیافت گرم درجای آسفالت به ازای هر یک سانتیمتر ضخامت.</t>
  </si>
  <si>
    <t>عایق کاری رطوبتی با یک قشر اندود قیری.</t>
  </si>
  <si>
    <t>عایق کاری رطوبتی با دو قشر اندود قیری و یک لایه گونی.</t>
  </si>
  <si>
    <t>عایق کاری رطوبتی با سه قشر اندود قیری و دولایه گونی.</t>
  </si>
  <si>
    <t>تهیه وسایل و اجرای عملیات تهویه تونل ها برای دوره ساختمان.</t>
  </si>
  <si>
    <t>تهیه و نصب وسایل لازم و تامین روشنایی تونل ها برای دوره ساختمان.</t>
  </si>
  <si>
    <t>کسر بها به ردیف 170201 در صورتیکه مقطع نهایی تونل کمتر از 25 مترمربع باشد.</t>
  </si>
  <si>
    <t>اضافه بها به ردیف های تهویه و روشنایی درتونل هرگاه فاصله از نزدیکترین دهانه دسترسی بیش از 250 متر باشد، به ازای هر250 متر. برای 250 متر دوم یکبار، 250 متر سوم دوبار، و به همین ترتیب برای طول های بیشتر.</t>
  </si>
  <si>
    <t>دستگاه</t>
  </si>
  <si>
    <t>تهیه مصالح و اجرای ساختمان راهدارخانه.</t>
  </si>
  <si>
    <t>تهیه مصالح و اجرای ساختمان بین راه.</t>
  </si>
  <si>
    <t>تهیه مصالح و اجرای ساختمان پسـت نگهبانی.</t>
  </si>
  <si>
    <t>تهیه مصالح و رنـگ آمیزی با رنـگ شبرنـگ.</t>
  </si>
  <si>
    <t>تهیه مصالح و خط کشی منقطع و متناوب 3 متر پر و 9 متر خالی به عرض 15 سانتیمتر، با رنگ گرم ترافیکی اسپری با ضخامت 2000 میکرون همراه باگلاسبید بادوام 18 ماهه.</t>
  </si>
  <si>
    <t>تهیه مصالح و خط کشی منقطع و متناوب 3 متر پر و 6 متر خالی به عرض 15 سانتیمتر، با رنگ گرم ترافیکی اسپری با ضخامت 2000 میکرون همراه باگلاسبید بادوام 18 ماهه.</t>
  </si>
  <si>
    <t>تهیه مصالح و خط کشی متصل و مداوم به عرض ۲۰ سانتی متر، با رنگ گرم ترافیکی اسپری با ضخامت ۲۰۰۰ میکرون همراه با گلاسبید با دوام ۱۸ ماهه.</t>
  </si>
  <si>
    <t>تهیه مصالح و خط کشی منقطع و متناوب 3 متر پر و 9 متر خالی به عرض 15 سانتیمتر، با رنگ گرم ترافیکی به روش اسکرید با ضخامت 3500 میکرون همراه باگلاسبید بادوام 36 ماهه.</t>
  </si>
  <si>
    <t>تهیه مصالح و خط کشی متصل و مداوم به عرض 15 سانتی متر، با رنگ گرم ترافیکی به روش اسکرید با ضخامت 3500 میکرون همراه باگلاسبید بادوام 36 ماهه.</t>
  </si>
  <si>
    <t>تهیه مصالح و خط کشی منقطع و متناوب ۳ متر پر و ۶ متر خالی به عرض ۱۵ سانتی متر، با رنگ گرم ترافیکی به روش اسکرید با ضخامت ۳۵۰۰ میکرون همراه با گلاسبید با دوام ۳۶ ماهه.</t>
  </si>
  <si>
    <t>تهیه مصالح و خط کشی متصل و مداوم به عرض ۲۰ سانتی متر، با رنگ گرم ترافیکی به روش اسکرید با ضخامت ۳۵۰۰ میکرون همراه با گلاسبید با دوام ۳۶ ماهه.</t>
  </si>
  <si>
    <t>تهیه مصالح و خط کشی برجسته (لقمه ای) به روش اکستروژن با عرض 15 سانتیمتر با رنگ گرم ترافیکی همراه با گلاسبید با دوام 36 ماهه و ضخامت 5000 میکرون.</t>
  </si>
  <si>
    <t>تهیه مصالح و خط کشی برجسته (لقمه ای) به روش اکستروژن با عرض ۲۰ سانتی متر با رنگ گرم ترافیکی همراه با گلاسبید با دوام ۳۶ ماهه و ضخامت ۵۰۰۰ میکرون.</t>
  </si>
  <si>
    <t>تهیه مصالح و خط کشی منقطع و متناوب 3 متر پر و 6 متر خالی به عرض 12 سانتیمتر، با رنگ سرد ترافیکی آکریلیک همراه باگلاسبید با ضخامت خشک 400 میکرون.</t>
  </si>
  <si>
    <t xml:space="preserve">تهیه مصالح و خط کشی متصل و مداوم به عرض 12 سانتیمتر، با رنگ سرد ترافیکی آکریلیک همراه با گلاسبید با ضخامت خشک 400 میکرون. </t>
  </si>
  <si>
    <t>تهیه مصالح و خط کشی منقطع و متناوب 3 متر پر و 6 متر خالی به عرض 15 سانتیمتر، با رنگ سرد ترافیکی آکریلیک همراه با گلاسبید با ضخامت خشک 400 میکرون.</t>
  </si>
  <si>
    <t>تهیه مصالح و خط کشی منقطع و متناوب 3 متر پر و 9 متر خالی به عرض 15 سانتیمتر، با رنگ سرد ترافیکی آکریلیک همراه با گلاسبید با ضخامت خشک 400 میکرون.</t>
  </si>
  <si>
    <t>تهیه مصالح و خط کشی متصل و مداوم به عرض ۱۵ سانتی متر، با رنگ سرد ترافیکی آکریلیک همراه با گلاسبید با ضخامت خشک ۴۰۰ میکرون.</t>
  </si>
  <si>
    <t>تهیه مصالح و خط کشی منقطع و متناوب ۳ متر پر و ۶ متر خالی به عرض ۱۰ سانتی متر، با رنگ سرد ترافیکی آکریلیک همراه با گلاسبید با ضخامت خشک۴۰۰ میکرون.</t>
  </si>
  <si>
    <t>تهیه مصالح و خط کشی منقطع و متناوب ۲ متر پر و ۷ متر خالی به عرض ۱۰ سانتی متر، با رنگ سرد ترافیکی آکریلیک همراه با گلاسبید با ضخامت خشک۴۰۰ میکرون.</t>
  </si>
  <si>
    <t>تهیه مصالح و خط کشی متصل و مداوم به عرض ۱۰ سانتی متر، بارنگ سرد ترافیکی آکریلیک همراه با گلاسبید با ضخامت خشک ۴۰۰ میکرون.</t>
  </si>
  <si>
    <t>تهیه مصالح و خط کشی متصل و مداوم به عرض ۲۰ سانتی متر، بارنگ سرد ترافیکی آکریلیک همراه با گلاسبید با ضخامت خشک ۴۰۰ میکرون.</t>
  </si>
  <si>
    <t>تهیه مصالح و ترسیم سطوح از جمله نقوش، فلش و خط نوشته با رنگ سرد ترافیکی آکریلیک همراه با گلاسبید با ضخامت خشک ۴۰۰ میکرون برحسب سطح رنگ شده.</t>
  </si>
  <si>
    <t>تهیه مصالح و اجرای خط کشی و ترسیم نقوش،فلش و خط نوشته با رنگ دوجزئی بر پایه رزین آکریلیک با ضخامت 1500 میکرون و دوام 36 ماهه برحسب سطح رنگ شده.</t>
  </si>
  <si>
    <t>تهیه و نصب نقوش، فلش، خط نوشته و نظایر آن به شکل پیش ساخته (Premarks).</t>
  </si>
  <si>
    <t>کسربها به ردیف های خط کشی همراه  با گلاسبید، در صورتی که در خط کشی، از  گلاسبید استفاده نشود.</t>
  </si>
  <si>
    <t>اضافه بها به ردیف های خط کشی و سطوح (به جز Premarks) چنانچه از رنگ فام غیرسفید استفاده شود.</t>
  </si>
  <si>
    <t>پاک کردن خط یا علائم از سطح راه با استفاده از روش مکانیکی(برس های مخصوص).</t>
  </si>
  <si>
    <t>تهیه، برش و نصب نوار با شبرنگ EGP (رده مهندسی).</t>
  </si>
  <si>
    <t>تهیه، برش و نصب نوار با شبرنگ HIP (پربازتاب).</t>
  </si>
  <si>
    <t>تهیه صفحه تابلوی اطلاعاتی با ورق گالوانیزه 1/25 میلی متر با شبرنگ EGP (رده مهندسی).</t>
  </si>
  <si>
    <t>تهیه صفحه تابلوی اطلاعاتی با ورق گالوانیزه 1/25 میلی متر با شبرنگ HIP (پربازتاب).</t>
  </si>
  <si>
    <t>تهیه صفحه تابلوی اطلاعاتی با ریل گالوانیزه 1/25 میلی متر با شبرنگ EGP (رده مهندسی).</t>
  </si>
  <si>
    <t>تهیه صفحه تابلوی اطلاعاتی با ریل گالوانیزه 1/25 میلی متر با شبرنگ HIP (پربازتاب).</t>
  </si>
  <si>
    <t>تهیه صفحه تابلوی اطلاعاتی با ورق گالوانیزه 1/25 میلی متر با شبرنگ DIG (رده الماسه).</t>
  </si>
  <si>
    <t>تهیه صفحه تابلوی اطلاعاتی با ریل گالوانیزه 1/25 میلی متر با شبرنگ DIG (رده الماسه).</t>
  </si>
  <si>
    <t>تهیه صفحه تابلوی اطلاعاتی با ورق روغنی 1/25 میلی متر و رنگ الکترواستاتیک با شبرنگ EGP (رده مهندسی).</t>
  </si>
  <si>
    <t>تهیه صفحه تابلوی اطلاعاتی با ورق روغنی 1/25 میلی متر و رنگ الکترواستاتیک با شبرنگ HIP (پربازتاب).</t>
  </si>
  <si>
    <t>تهیه صفحه تابلوی اطلاعاتی با ورق روغنی 1/25 میلی متر ورنگ الکترواستاتیک با شبرنگ DIG (رده الماسه).</t>
  </si>
  <si>
    <t>اضافه بها به ردیف های ۱۸۱۰۵۱ تا ۱۸۱۰۵۴ چنانچه ضخامت ورق گالوانیزه 1/5 میلی متر باشد.</t>
  </si>
  <si>
    <t>اضافه بها به ردیف های ۱۸۱۰۶۲ تا ۱۸۱۰۶۴ چنانچه ضخامت ورق روغنی 1/5 میلی متر باشد.</t>
  </si>
  <si>
    <t>اضافه بها به ردیف های ۱۸۱۰۶۲ تا ۱۸۱۰۶۴ چنانچه ضخامت ورق روغنی 2 میلی متر باشد.</t>
  </si>
  <si>
    <t>تهیه صفحه تابلوی اطلاعاتی با ریل آلومینیوم 3 میلی متر با شبرنگ EGP (رده مهندسی).</t>
  </si>
  <si>
    <t>تهیه صفحه تابلوی اطلاعاتی با ریل آلومینیوم 3 میلی متر باشبرنگ HIP (پربازتاب).</t>
  </si>
  <si>
    <t>تهیه صفحه تابلوی اطلاعاتی با ریل آلومینیوم 3 میلی متر با شبرنگ DIG (رده الماسه).</t>
  </si>
  <si>
    <t>تهیه صفحه تابلوی تیپ ساده با ورق روغنی 1/25 میلی متر و رنگ الکترواستاتیک و شبرنگ رده مهندسی EGP و متعلقات.</t>
  </si>
  <si>
    <t>تهیه صفحه تابلوی تیپ ساده با ورق گالوانیزه 1/25 میلی متر و شبرنگ رده مهندسی EGP و متعلقات.</t>
  </si>
  <si>
    <t>تهیه صفحه تابلوی تیپ ساده با ورق روغنی 1/25 میلی متر و رنگ الکترواستاتیک و شبرنگ پربازتاب HIP و متعلقات.</t>
  </si>
  <si>
    <t>تهیه صفحه تابلوی تیپ ساده با ورق گالوانیزه 1/25 میلی مترو شبرنگ پربازتاب HIP و متعلقات.</t>
  </si>
  <si>
    <t>تهیه صفحه تابلوی تیپ لبه دار با ورق روغنی 1/25 میلی متر و رنگ الکترواستاتیک و شبرنگ رده مهندسی EGP و متعلقات.</t>
  </si>
  <si>
    <t>تهیه صفحه تابلوی تیپ لبه دار با ورق گالوانیزه 1/25 میلی مترو شبرنگ رده مهندسی EGP و متعلقات.</t>
  </si>
  <si>
    <t>تهیه صفحه تابلوی تیپ لبه دار با ورق روغنی 1/25 میلی متر و رنگ الکترواستاتیک و شبرنگ پربازتاب HIP و متعلقات.</t>
  </si>
  <si>
    <t>تهیه صفحه تابلوی تیپ لبه دار با ورق گالوانیزه 1/25 میلی مترو شبرنگ پربازتاب HIP و متعلقات.</t>
  </si>
  <si>
    <t>اضافه بها به ردیف های ۱۸۱۰۷۵ تا ۱۸۱۰۷۸ چنانچه تابلوها رخ دار (دارای لبه داخلی) باشد.</t>
  </si>
  <si>
    <t>اضافه بها به ردیف های ۱۸۱۰۷۵ و ۱۸۱۰۷۷ و ۱۸۱۰۷۹ و ۱۸۱۰۸۱چنانچه ضخامت ورق روغنی 1/5 میلی متر باشد.</t>
  </si>
  <si>
    <t>اضافه بها به ردیف های ۱۸۱۰۷۵ و ۱۸۱۰۷۷ و ۱۸۱۰۷۹ و ۱۸۱۰۸۱چنانچه ضخامت ورق روغنی ۲ میلی متر باشد.</t>
  </si>
  <si>
    <t>اضافه بها به ردیف های ۱۸۱۰۷۶ و ۱۸۱۰۷۸ و ۱۸۱۰۸۰ و ۱۸۱۰۸۲چنانچه ضخامت ورق گالوانیزه 1/5 میلی متر باشد.</t>
  </si>
  <si>
    <t>اضافه بها به ردیف های ۱۸۱۰۷۶ و ۱۸۱۰۷۸ و ۱۸۱۰۸۰ و ۱۸۱۰۸۲چنانچه ضخامت ورق گالوانیزه ۲ میلی متر باشد.</t>
  </si>
  <si>
    <t>اضافه بهای استفاده از شبرنگ فلورسنت سبز-زرد POP به جای شبرنگ رده مهندسی EGP.  </t>
  </si>
  <si>
    <t>اضافه بهای استفاده از شبرنگ فلورسنت سبز-زرد POP به جای شبرنگ پربازتاب HIP.</t>
  </si>
  <si>
    <t>کسربهای استفاده از شبرنگ فلورسنت سبز-زرد POP به جای شبرنگ رده الماسه DIG.</t>
  </si>
  <si>
    <t>نصب بازتاب (چشم گربه ای) طبق مشخصات فنی، پیاده کردن محل نصب و استفاده از چسب های مخصوص حداقل ۱۲۰ گرم و رعایت فاصله و زاویه نصب طبق دستور کار.</t>
  </si>
  <si>
    <t>تهیه بازتاب چشم گربه ای یک طرفه طبق مشخصات فنی، بدنه از جنس ABS.</t>
  </si>
  <si>
    <t>تهیه بازتاب چشم گربه ای دو طرفه طبق مشخصات فنی، بدنه از جنس ABS.</t>
  </si>
  <si>
    <t>اضافه بها به ردیف ۱۸۱۱۰۱ در شرایط دمای زیر ۱۵ درجه و با استفاده از گرم کردن غیرمستقیم چسب طبق دستورالعمل مربوطه.</t>
  </si>
  <si>
    <t>خرید بازتاب (گل میخ) پلاستیکی طبق مشخصات فنی.</t>
  </si>
  <si>
    <t>نصب و راه اندازی چراغ چشمک زن تنظیم شونده تکخانه یک جهت طبق مشخصات فنی و دستور کار مربوط.</t>
  </si>
  <si>
    <t>نصب و راه اندازی چراغ چشمک زن تنظیم شونده دوخانه یک جهت طبق مشخصات فنی و دستور کار مربوط.</t>
  </si>
  <si>
    <t>نصب و راه اندازی چراغ چشمک زن تنظیم شونده سه خانه یک جهت طبق مشخصات فنی و دستور کار مربوط.</t>
  </si>
  <si>
    <t>اضافه بها به ردیف های ۱۸۱۲۰۱، ۱۸۱۲۰۲ و ۱۸۱۲۰۳ وقتی از چراغ دوجهت تک پایه استفاده شود .</t>
  </si>
  <si>
    <t>اضافه بها به ردیف های ۱۸۱۲۰۱، ۱۸۱۲۰۲ و ۱۸۱۲۰۳ وقتی از چراغ سه جهت تک پایه استفاده شود.</t>
  </si>
  <si>
    <t>تهیه چراغ چشمک زن تنظیم شونده تک خانه طبق مشخصات فنی و دستور کار مربوط.</t>
  </si>
  <si>
    <t>تهیه چراغ چشمک زن تنظیم شونده دو خانه طبق مشخصات فنی و دستور کار مربوط.</t>
  </si>
  <si>
    <t>تهیه چراغ چشمک زن تنظیم شونده سه خانه طبق مشخصات فنی و دستور کار مربوط.</t>
  </si>
  <si>
    <t>تهیه و نصب ضربه گیر با استفاده از استوانه های لاستیک یا پلاستیک انعطاف پذیر طبق مشخصات فنی مربوط و مهاربندی لازم و رنگ آمیزی قطعات با هدایت مجدد خودرو به مسیر.</t>
  </si>
  <si>
    <t>تهیه و نصب ضربه گیر با استفاده از محفظه های پر از مایع (آب) طبق مشخصات فنی مربوط و مهاربندی لازم و رنگ آمیزی قطعات با هدایت مجدد خودرو به مسیر.</t>
  </si>
  <si>
    <t>تهیه و نصب ضربه گیر با استفاده از استوانه های بتنی سبک طبق مشخصات فنی مربوط و مهاربندی لازم و رنگ آمیزی قطعات با هدایت مجدد خودرو به مسیر.</t>
  </si>
  <si>
    <t>تهیه و نصب ضربه گیر با استفاده از استوانه های توخالی فولادی طبق مشخصات فنی مربوط و مهاربندی لازم و رنگ آمیزی قطعات با هدایت مجدد خودرو به مسیر.</t>
  </si>
  <si>
    <t>تهیه و نصب تابلوهای هوشمند با پیام وضعیت ترافیک.</t>
  </si>
  <si>
    <t>تهیه و نصب تابلوهای هوشمند با پیام اخباری.</t>
  </si>
  <si>
    <t>تهیه و نصب ورق های صداگیر از جنس بتن طبق مشخصات فنی مربوط.</t>
  </si>
  <si>
    <t>تهیه و نصب ورق های صداگیر چوبی.</t>
  </si>
  <si>
    <t>تهیه و نصب ورق های صداگیر از نوع  ساندویچ پانل .</t>
  </si>
  <si>
    <t>تهیه و نصب صفحات نوربند از جنس پلی اتیلن همراه با پایه  و قاب لازم.</t>
  </si>
  <si>
    <t>تهیه و نصب صفحات نوربند از جنس آلومینیوم رنگ شده همراه با پایه  و قاب لازم.</t>
  </si>
  <si>
    <t>بریدن درزها در روسازیهای بتنی پـس از بتن ریزی با وسایل و ابزار لازم.</t>
  </si>
  <si>
    <t>تهیه مصالح و پرکردن درزهای کف سازیهای بتنی با ماسه آسفالـت بر حسـب حجم درز.</t>
  </si>
  <si>
    <t>تهیه مصالح و پرکردن درز های کف سازیهای بتنی با آیرولاستیک و لاستیک متراکم شونده و یا مشابه آنها بر حسـب حجم درز.</t>
  </si>
  <si>
    <t>تهیه مصالح و اندود پرایمر و پرکردن درزهای عمیق کف سازیهای بتنی با آئرولاستیک و مواد پرکننده مانند پلاستوفوم، برحسـب حجم درز.</t>
  </si>
  <si>
    <t>تهیه و نصب تکیه گاه یا ضربه گیر سازه از مواد الاستومری و بدون لایه مسلح کننده.</t>
  </si>
  <si>
    <t>دسیمتر مربع</t>
  </si>
  <si>
    <t>اضافه بها به ردیف 190203 بابت تسلیح با ورق فولادی به ضخامت ده میلی‌متر (تولید کارخانه ای).</t>
  </si>
  <si>
    <t>اضافه بها به ردیف 190203 بابت تسلیح با ورق فولادی به ضخامت بیست میلی‌متر (تولید کارخانه ای).</t>
  </si>
  <si>
    <t>تهیه و نصب تکیه گاه سازه‌ای الاستومری با لایه‌های الاستومری و  فولادی.</t>
  </si>
  <si>
    <t>تهیه و نصب تکیه گاه سازه‌ای الاستومری مسلح با امکان اتصال مکانیکی به سازه و بدون ورق اضافی.</t>
  </si>
  <si>
    <t>تهیه و نصب تکیه گاه سازه‌ای الاستومری مسلح دارای هسته سربی جهت افزایش میرایی.</t>
  </si>
  <si>
    <t>تهیه و نصب تکیه گاه سازه‌ای مسلح با هسته سربی دارای قابلیت میراگری و اتصال مکانیکی به سازه.</t>
  </si>
  <si>
    <t>تهیه و پخـش مواد بیتوپلاستیک در توقـف گاه هواپیما.</t>
  </si>
  <si>
    <t>سمباده یا برس زدن (زنـگ زدایی) سطوح فلزی.</t>
  </si>
  <si>
    <t>زنـگ زدایی سطوح فلزی به روش ماسه پاشی (سندبلاسـت).</t>
  </si>
  <si>
    <t>تهیه مصالح و اجرای یک دسـت ضد زنـگ روی سطوح فلزی.</t>
  </si>
  <si>
    <t>تهیه مصالح و اجرای یک دسـت ضد زنـگ و دو دسـت اکلیل روغنی شامل آستر و و رویه روی کارهای فلزی.</t>
  </si>
  <si>
    <t>تهیه مصالح و اجرای یک دسـت ضد زنـگ و دو دسـت رنـگ روغنی شامل آستر و رویه روی کارهای فلزی.</t>
  </si>
  <si>
    <t>تهیه مصالح و اجرای دو قشرضد زنـگ مناسـب و دو دسـت رنـگ اپکسی شامل آستر و رویه روی کارهای فلزی.</t>
  </si>
  <si>
    <t>تهیه و کارگذاری لوله پلاستیکی در ابنیه فنی برای عبور آب.</t>
  </si>
  <si>
    <t>تهیه ونصب واتراستاپ به عرض 15 سانتیمتر از جنس پی وی سی.</t>
  </si>
  <si>
    <t>اضافه بها به ردیف 190502 برای هر سانتیمتر اضافه بر 15 سانتیمتر.</t>
  </si>
  <si>
    <t>تهیه و نصب واتراستاپ به عرض 15 سانتیمتر از جنس لاستیک.</t>
  </si>
  <si>
    <t>اضافه بها به ردیف 190504 برای هر سانتیمتر اضافه بر 15 سانتیمتر.</t>
  </si>
  <si>
    <t>تهیه و نصب بالشتک تکیه گاهی از جنس کائوچو به ابعاد تقریبی 2×8/5×10 سانتیمتر.</t>
  </si>
  <si>
    <t>تهیه و نصب فوم پلی اورتان دارای سلول باز و با مقطع 4×4 سانتیمتر.</t>
  </si>
  <si>
    <t>تهیه، سوراخ کاری و جاگذاری لوله پلاستیکی برای زهکشی.</t>
  </si>
  <si>
    <t>تهیه لوازم و انجام عملیات آبکشی داخل تونل ها.</t>
  </si>
  <si>
    <t>تهیه و نصب لوله جهت هدایت آب پمپاژ شده به بیرون تونل.</t>
  </si>
  <si>
    <t>تهیه و نصب درز انبساط الاستومری با میزان جابجایی 50 میلی‌متر.</t>
  </si>
  <si>
    <t>تهیه و نصب درز انبساط الاستومری با میزان جابجایی 80 میلی‌متر.</t>
  </si>
  <si>
    <t>تهیه و نصب درز انبساط الاستومری با میزان جابجایی 110 میلی‌متر.</t>
  </si>
  <si>
    <t>تهیه و نصب درز انبساط الاستومری با میزان جابجایی 150 میلی‌متر.</t>
  </si>
  <si>
    <t>تهیه و نصب درز انبساط الاستومری با میزان جابجایی 220 میلی‌متر.</t>
  </si>
  <si>
    <t>تهیه و نصب درز انبساط الاستومری با میزان جابجایی 320 میلی‌متر.</t>
  </si>
  <si>
    <t>مترمکعب -  کیلومتر‏</t>
  </si>
  <si>
    <t xml:space="preserve">حمل مواد حاصل از خاکبرداری، کانال کنی، گودبرداری و پی کنی‌ها برای مصرف در خاکریزی‌های معمولی </t>
  </si>
  <si>
    <t xml:space="preserve">حمل مواد حاصل از خاکبرداری، کانال کنی، گودبرداری و پی کنی‌ها برای مصرف در خاکریزی‌های سنگی </t>
  </si>
  <si>
    <t xml:space="preserve">حمل از معدن قرضه تا محل مصرف در خاکریزی‌های معمولی مازاد بر یک کیلومتر </t>
  </si>
  <si>
    <t xml:space="preserve">حمل از معدن قرضه تا محل مصرف در خاکریزی‌های سنگی مازاد بر یک کیلومتر </t>
  </si>
  <si>
    <t>حمل به دپو خاک نباتی</t>
  </si>
  <si>
    <t>حمل به دپو مصالح نامناسب یا مازاد (خاکی، سنگی و لجنی)</t>
  </si>
  <si>
    <t xml:space="preserve">حمل به دپو مصالح حاصل از تخریب </t>
  </si>
  <si>
    <t xml:space="preserve">حمل آب برای استفاده در عملیات خاکریزی، زیراساس، اساس و تثبیت مازاد بر یک کیلومتر </t>
  </si>
  <si>
    <t xml:space="preserve">حمل آب برای ساخت و عمل آوری بتن مازاد بر یک کیلومتر </t>
  </si>
  <si>
    <t xml:space="preserve">حمل ماسه بادی مازاد بر یک کیلومتر </t>
  </si>
  <si>
    <t xml:space="preserve">حمل زیراساس مازاد بر یک کیلومتر </t>
  </si>
  <si>
    <t xml:space="preserve">حمل زیربالاست مازاد بر یک کیلومتر </t>
  </si>
  <si>
    <t xml:space="preserve">حمل اساس رودخانه‌ای مازاد بر یک کیلومتر </t>
  </si>
  <si>
    <t xml:space="preserve">حمل اساس کوهی مازاد بر یک کیلومتر </t>
  </si>
  <si>
    <t xml:space="preserve">حمل مصالح سنگی (رودخانه‌ای) آسفالت از محل معدن تا محل تولید آسفالت، مازاد بر یک کیلومتر </t>
  </si>
  <si>
    <t xml:space="preserve">حمل مصالح سنگی (کوهی) آسفالت از محل معدن تا محل تولید آسفالت، مازاد بر یک کیلومتر </t>
  </si>
  <si>
    <t xml:space="preserve">حمل آسفالت از محل تولید آسفالت تا محل اجرا، مازاد بر یک کیلومتر </t>
  </si>
  <si>
    <t xml:space="preserve">حمل مصالح سنگی (رودخانه‌ای) بتن از محل معدن تا محل تولید بتن مازاد بر یک کیلومتر </t>
  </si>
  <si>
    <t xml:space="preserve">حمل مصالح سنگی (کوهی) بتن از محل معدن تا محل تولید بتن مازاد بر یک کیلومتر </t>
  </si>
  <si>
    <t xml:space="preserve">حمل بتن یا ملات با تراک میکسر مازاد بر یک کیلومتر </t>
  </si>
  <si>
    <t xml:space="preserve">حمل بتن برای اجرای رویه بتنی مازاد بر یک کیلومتر </t>
  </si>
  <si>
    <t xml:space="preserve">حمل مصالح بالاست از محل تولید بالاست (دپو) تا مرکز ثقل خط مازاد بر یک کیلومتر </t>
  </si>
  <si>
    <t xml:space="preserve">حمل سنگ برای بنایی سنگی مازاد بر یک کیلومتر </t>
  </si>
  <si>
    <t xml:space="preserve">حمل مصالح درناژ پشت دیوارها مانند قلوه سنگ و بلوکاژ با سنگ لاشه مازاد بر یک کیلومتر </t>
  </si>
  <si>
    <t>حمل انواع قطعات بتنی پیش ساخته و جدولهای بتنی بر حسب حجم بتن پیش ساخته (حجم فیزیکی مورد نظر نیست) </t>
  </si>
  <si>
    <t xml:space="preserve">تن -  کیلومتر </t>
  </si>
  <si>
    <t> حمل میل‌گرد مازاد بر 30 کیلومتر</t>
  </si>
  <si>
    <t> حمل انواع آهن آلات مازاد بر 30 کیلومتر</t>
  </si>
  <si>
    <t>حمل سیمان مازاد بر 30 کیلومتر</t>
  </si>
  <si>
    <t>حمل آهک مازاد بر 30 کیلومتر</t>
  </si>
  <si>
    <t>حمل جاده ای تراورس </t>
  </si>
  <si>
    <t>حمل قیر خالص با تانکر دوجداره مازاد بر 30 کیلومتر</t>
  </si>
  <si>
    <t> حمل قیر خالص با تانکر معمولی مازاد بر 30 کیلومتر</t>
  </si>
  <si>
    <t>حمل قیر محلول و امولسیونی مازاد بر 30 کیلومتر</t>
  </si>
  <si>
    <t>حمل ریلی بالاست</t>
  </si>
  <si>
    <t>حمل ریلی خط بسته، ریل، تراورس و سایر ادوات</t>
  </si>
  <si>
    <t>حمل بتن با میکسر ریلی در داخل یا خارج از تونل از محل تولید تا محل مصرف، به ازای هر یک کیلومتر.</t>
  </si>
  <si>
    <t>تن - مابل دریایی</t>
  </si>
  <si>
    <t>حمل دریایی مصالح سنگی، قیر، آهن آلات و سیمان پاکتی تا فاصله 10 مایل دریایی </t>
  </si>
  <si>
    <t> حمل دریایی مصالح سنگی، قیر، آهن آلات و سیمان پاکتی تا فاصله 10 تا 30 مایل دریایی </t>
  </si>
  <si>
    <t>حمل دریایی مصالح سنگی، قیر، آهن آلات و سیمان پاکتی تا فاصله 30 تا 60 مایل دریایی </t>
  </si>
  <si>
    <t>حمل دریایی مصالح سنگی، قیر، آهن آلات و سیمان پاکتی تا فاصله 60 تا 90 مایل دریایی</t>
  </si>
  <si>
    <t>حمل دریایی مصالح سنگی،  قیر، آهن آلات و سیمان پاکتی تا فاصله بیش از 90 مایل دریایی</t>
  </si>
  <si>
    <t>کیلومتر</t>
  </si>
  <si>
    <t>انجام تمام عملیات مورد نیاز نقشه برداری برای اجرای روسازی راه آهن تازه احداث، بازسازی خط یا بهسازی خطوط راه آهن ، از جمله میخکوبی، ریل نویسی و تهیه جدول نیولمان</t>
  </si>
  <si>
    <t>اضافه بها به ردیف 210201 در بخشهایی از مسیر راهآهن که دارای قوس های افقی کمتر از 400 متر باشد</t>
  </si>
  <si>
    <t>اضافه بها به ردیف 210201 در بخشهایی از مسیر راهآهن که در داخل تونل واقع شده است</t>
  </si>
  <si>
    <t>متر طول</t>
  </si>
  <si>
    <t>انجام تمام عملیات نقشه‌برداری مورد نیاز برای اجرای روسازی بتنی ریلی تازه احداث تک خطه.</t>
  </si>
  <si>
    <t>تهیه ریل UIC60(60E1) با گرید 900A(R260) بارگیری،حمل و تخلیه در کارگاه مونتاژ خط.</t>
  </si>
  <si>
    <t>تهیه ریل UIC54(54E1) با گرید 900A(R260) بارگیری، حمل و تخلیه در کارگاه مونتاژ خط.</t>
  </si>
  <si>
    <t>تهیه ریل S49(49E1) با گرید 900A(R260) بارگیری، حمل و تخلیه در کارگاه مونتاژ خط.</t>
  </si>
  <si>
    <t>تهیه سوزن UIC60(60E1)  با شعاع 300 متر و تانژانت 1 به 9، با تراورس بتنی حمل و تخلیه در کارگاه مونتاژ خط.</t>
  </si>
  <si>
    <t>تهیه سوزن UIC60(60E1)  با شعاع 300 متر و تانژانت 1 به 9، با تراورس چوبی حمل و تخلیه در کارگاه مونتاژ خط.</t>
  </si>
  <si>
    <t>تهیه سوزن UIC60(60E1) با شعاع 190 متر و تانژانت 1 به 9، با تراورس بتنی حمل و تخلیه در کارگاه مونتاژ خط.</t>
  </si>
  <si>
    <t>تهیه سوزن UIC60(60E1) با شعاع 190 متر و تانژانت 1 به 9، با تراورس چوبی حمل و تخلیه در کارگاه مونتاژ خط.</t>
  </si>
  <si>
    <t>تهیه سوزن UIC60(60E1) بار محوری 30 تن با شعاع 300 متر و تانژانت 1 به 9، با تراورس بتنی حمل و تخلیه در کارگاه مونتاژ خط.</t>
  </si>
  <si>
    <t>تهیه سوزنUIC60(60E1)  بار محوری 30 تن با شعاع 190 متر و تانژانت 1 به 9، با تراورس بتنی حمل و تخلیه در کارگاه مونتاژ خط.</t>
  </si>
  <si>
    <t>تهیه سوزن UIC54(54E1) با شعاع 190 متر و تانژانت 1 به 9، با تراورس بتنی حمل و تخلیه در کارگاه مونتاژ خط.</t>
  </si>
  <si>
    <t>تهیه کراس اور  UIC54(54E1) با شعاع 190 متر و تانژانت 1 به 9، با تراورس بتنی حمل و تخلیه در کارگاه مونتاژ خط.</t>
  </si>
  <si>
    <t>تهیه سوزن UIC54(54E1) با شعاع 150/190 متر و تانژانت 0.13، با تراورس بتنی حمل و تخلیه در کارگاه مونتاژ خط.</t>
  </si>
  <si>
    <t>تهیه کراس اور UIC54(54E1) با شعاع 150/190 متر و تانژانت 0.13، با تراورس بتنی حمل و تخلیه در کارگاه مونتاژ خط.</t>
  </si>
  <si>
    <t>تهیه سوزن S49(49E1) با شعاع 100 متر و تانژانت 1 به 6، با تراورس بتنی حمل و تخلیه در کارگاه مونتاژ خط.</t>
  </si>
  <si>
    <t>تهیه سوزن S49(49E1) با شعاع 140 متر و تانژانت 1 به 7، با تراورس بتنی حمل و تخلیه در کارگاه مونتاژ خط.</t>
  </si>
  <si>
    <t>تهیه سوزنS49(49E1) با شعاع 190متر و تانژانت 1 به 9، با تراورس بتنی حمل و تخلیه در کارگاه مونتاژ خط.</t>
  </si>
  <si>
    <t>تهیه کراس اور  S49(49E1)با شعاع 190متر و تانژانت 1 به 9، با تراورس بتنی حمل و تخلیه در کارگاه مونتاژ خط.</t>
  </si>
  <si>
    <t>تهیه سوزن Ri59N با شعاع 50 متر و تانژانت 1 به 6، حمل و تخلیه در کارگاه مونتاژ خط.</t>
  </si>
  <si>
    <t>تهیه سوزن Ri59N با شعاع 100 متر و تانژانت 1 به 6، حمل و تخلیه در کارگاه مونتاژ خط.</t>
  </si>
  <si>
    <t>تهیه سوزن PH37a با شعاع 100 متر و تانژانت 1 به 6، حمل و تخلیه در کارگاه مونتاژ خط.</t>
  </si>
  <si>
    <t>تهیه سوزن  PH37a با شعاع 190 متر و تانژانت 1 به 9، حمل و تخلیه در کارگاه مونتاژ خط.</t>
  </si>
  <si>
    <t>تهیه پیچ سیستم پابند فنری وسلو و بسته بندی در کارگاه.</t>
  </si>
  <si>
    <t>تهیه فنر وسلو 14SKL و بسته بندی در کارگاه.</t>
  </si>
  <si>
    <t>تهیه گاید پلیت پلاستیکی سیستم پابند وسلو و بسته بندی در کارگاه.</t>
  </si>
  <si>
    <t>تهیه پد پلاستیکی سیستم پابند وسلو و بسته بندی در کارگاه.</t>
  </si>
  <si>
    <t>تهیه سیستم پابند زینچه‌دار با کلیه ادوات و بسته‌بندی در کارگاه.</t>
  </si>
  <si>
    <t>بند</t>
  </si>
  <si>
    <t>تهیه تمام مصالح جوش ترمیت پیش گرم بلند از نوع
 خارجی.</t>
  </si>
  <si>
    <t>تهیه تمام مصالح جوش ترمیت پیش گرم کوتاه از نوع
 خارجی.</t>
  </si>
  <si>
    <t>تهیه تمام مصالح جوش قوسی بسته (شیار باریک) از نوع خارجی.</t>
  </si>
  <si>
    <t>تهیه خط بسته (کوبلاژ) با سیستم پابند وسلو SKL١۴ تراورس بتنی و دپو در کنار خط برای استفاده در روسازی خط آهن تازه احداث شده.</t>
  </si>
  <si>
    <t>مونتاژ خط شامل چیدمان تراورس بتنی، پخش ادوات، مونتاژ، جکزنی و نصب خط با انواع سیستم پابند و تراورس بتنی(مونوبلوک یا دی‌بلوک)،تنظیم درز و بستن اتصالی بصورت دستی در خارج از تونل.</t>
  </si>
  <si>
    <t>بارگیری بالاست از محل دپو، حمل تا محل پخش و پخش قشر اول بالاست در عرض 3/5 متر و ضخامت 15 سانتیمتر، با فینیشر. در اجرای روسازی خط آهن تازه احداث شده.</t>
  </si>
  <si>
    <t>بارگیری خط بسته، تخلیه و نصب خط به روش منقطع با جرثقیل دروازه ای، تنظیم درز و بستن اتصالی. در اجرای روسازی خط آهن تازه احداث شده.</t>
  </si>
  <si>
    <t>عملیات بالاست ریزی با واگن بر روی خط نصب شده در اجرای روسازی خط آهن تازه احداث.</t>
  </si>
  <si>
    <t>تسطیح با خط آرا و رلواژ اول و دوم با زیرکوب ٠٨ دراجرای روسازی خط آهن تازه احداث شده.</t>
  </si>
  <si>
    <t>آماده سازی ریل ها و جوشکاری توسط ماشین جوش الکتریک، روزنی، بغل زنی و تنش زدایی جوش طویل به همراه تست التراسونیک. در اجرای روسازی خط آهن تازه احداث شده.</t>
  </si>
  <si>
    <t>اجرای عملیات جوشکاری ریل با جوش ترمیت، روزنی،بغل زنی و تنش زدایی جوش طویل به همراه تست التراسونیک، در اجرای روسازی خط آهن تازه احداث شده</t>
  </si>
  <si>
    <t>اجرای عملیات جوشکاری ریل با جوش قوسی بسته (شیار باریک) ، روزنی، بغل زنی و تنش زدایی جوش طویل به همراه تست التراسونیک، در اجرای روسازی خط آهن تازه احداث شده.</t>
  </si>
  <si>
    <t>رلواژ نهایی با زیرکوب 09، رگلاژ شیروانی بالاست با خط آرا و تثبیت خط، توسط ماشین پایدارساز در اجرای روسازی خط آهن تازه احداث .</t>
  </si>
  <si>
    <t>نصب انواع سوزن با تراورس بتنی و انجام تمامی اقدامات مورد نیاز از جمله باراندازی، مونتاژ، نقشه برداری، بالاست ریزی و رلواژ سه گانه.</t>
  </si>
  <si>
    <t>نصب انواع سوزن با تراورس چوبی و انجام تمامی اقدامات مورد نیاز از جمله باراندازی، مونتاژ، نقشه برداری، بالاست ریزی و رلواژ سه گانه.</t>
  </si>
  <si>
    <t>بارگیری و حمل قطعات و اجزاء منفصله سوزن به هر شعاع از محل کارگاه تا محل نصب و نصب سوزن شامل مونتاژ و تنظیم کامل آن مطابق با نقشه سوزن و دستورالعمل مربوطه در خطوط ریلی با روسازی بتنی.</t>
  </si>
  <si>
    <t>تهیه تمامی مصالح، ساخت قطعات نقاط ثابت خطی (fix point)، پیکنی و نصب آن.</t>
  </si>
  <si>
    <t>جمع آوری کوپلاژهای قدیمی و بالاست موجود، بارگیری و حمل و تخلیه در محل های مشخص شده، تسطیح بستر و غلتک  زنی در طولی از مسیر که شعاع افقی خط بیشتر از 400 متر باشد.</t>
  </si>
  <si>
    <t>بارگیری و حمل خطوط بسته مستعمل به نزدیکترین ایستگاه،  تخلیه و دپوی آن ها.</t>
  </si>
  <si>
    <t>عملیات دمونتاژ سوزن با تراورس چوبی، جمع آوری، تسطیح بستر و غلتک زنی و تراکم.</t>
  </si>
  <si>
    <t>تفکیک بالاست با دستگاه سرند در عملیات بهسازی خط.</t>
  </si>
  <si>
    <t>تخلیه و توزیع  تراورس های بتنی جهت تعویض تمامی تراورس های خط برای عملیات بهسازی خط.</t>
  </si>
  <si>
    <t>تخلیه موردی تراورس بتنی و توزیع در محل مورد نیاز برای عملیات بهسازی خط.</t>
  </si>
  <si>
    <t>تخلیه موردی تراورس چوبی و توزیع در محل مورد نیاز برای عملیات بهسازی خط.</t>
  </si>
  <si>
    <t>تعویض تمامی تراورس های چوبی خط با تراورس های بتنی نو با بستن و سفت کردن پیچ ها برای عملیات بهسازی خط.</t>
  </si>
  <si>
    <t>تعویض تمامی تراورس های بتنی خط با تراورس های بتنی نو به همراه بستن و سفت کردن پیچ ها برای عملیات بهسازی خط.</t>
  </si>
  <si>
    <t>تعویض موردی تراورس چوبی فرسوده در عملیات بهسازی خط به همراه بستن و سفت کردن پیچ ها.</t>
  </si>
  <si>
    <t>تعویض موردی تراورس بتنی فرسوده در عملیات بهسازی خط به همراه بستن و سفت کردن پیچ ها.</t>
  </si>
  <si>
    <t>بالاست ریزی موردی (لکه گیری) در عملیات بهسازی خط.</t>
  </si>
  <si>
    <t>تنظیم و تثبیت علایم ثابت خط در عملیات بهسازی خط.</t>
  </si>
  <si>
    <t>جمع آوری و انتقال هر اصله تراورس چوبی با ادوات مربوط حاصل از تعویض در عملیات بهسازی خط به نزدیکترین ایستگاه.</t>
  </si>
  <si>
    <t>شکستن هر قطعه تراورس بتنی فرسوده و انتقال ادوات حاصل از تعویض درعملیات بهسازی خط، به نزدیکترین ایستگاه.</t>
  </si>
  <si>
    <t>شاخه</t>
  </si>
  <si>
    <t>تعویض هر شاخه ریل معیوب برای عملیات بهسازی خط.</t>
  </si>
  <si>
    <t>سوراخکاری ریل برای نصب  اتصالی (Fish Plate) ریل.</t>
  </si>
  <si>
    <t>برشکاری ریل.</t>
  </si>
  <si>
    <t>جک زنی و تراز نمودن خط مونتاژ شده در ارتفاع خط پروژه و تنظیم کامل راستای افقی و قائم و تهیه و نصب و مهار خط به کمک براکت‌ها و مهارهای فیکسچر عرضی در فواصل معین برای خطوط ریلی مستقیم و قوسی با روسازی بتنی در خارج از تونل.</t>
  </si>
  <si>
    <t>نصب و تنظیم سوزن مونتاژ شده با هر شعاع در ارتفاع خط پروژه و مهار سوزن به کمک براکت‌ها و مهاری‌های فیکسچر عرضی در خطوط ریلی با روسازی بتنی در خارج از تونل.</t>
  </si>
  <si>
    <t>حمل و نقل و بستن موقت اتصالی (Fish Plate) ریل شامل دو عدد اتصالی و دو عدد پیچ و مهره آن و باز نمودن آن قبل از انجام جوشکاری در داخل یا خارج از تونل.</t>
  </si>
  <si>
    <t>جمع‌آوری نخاله، حمل تا 5 کیلومتر و شستشوی کف تونل با هر عرض قبل از اجرای خطوط ریلی با روسازی بتنی.</t>
  </si>
  <si>
    <t>تمیز‌کاری نهایی خطوط ریلی با روسازی بتنی و جمع‌آوری ضایعات، بارگیری و حمل به خارج از محل کارگاه و آماده‌سازی جهت تحویل.</t>
  </si>
  <si>
    <t>تهیه مصالح و اجرای ژئوگرید تک سویه مسلح کننده خاک دارای مقاومت نهایی 120 ساله (LTDS) در محیط خاکی (با PH بیشتر از 4 و کمتر از 9) به میزان KN/m 20 جهت ساخت دیوارهای حایل خاک مسلح و تسلیح شیب ها.</t>
  </si>
  <si>
    <t>اضافه بها به ردیف 240101 به ازای هر  KN/m 5 افزایش در مقاومت کشش نهایی 120 ساله (LTDS) در جهت طولی (افزایش کمتر از 5 کیلونیوتن به تناسب محاسبه می شود).</t>
  </si>
  <si>
    <t>تهیه مصالح و اجرای ژئوگرید دو سویه در محیط خاکی (با PH بیشتر از 4 و کمتر از 9) با مقاومت کششی نهایی 120 ساله (LTDS) به میزان KN/m 10 جهت تثبیت بسترهای سست، باتلاقی و افزایش ظرفیت باربری خاک.</t>
  </si>
  <si>
    <t>اضافه بها به ردیف 240103 به ازای هر  KN/m 5 افزایش در مقاومت کشش نهایی 120 ساله (LTDS) در هر دو جهت. (افزایش کمتر از 5 کیلونیوتن به تناسب محاسبه می شود).</t>
  </si>
  <si>
    <t>تهیه مصالح و اجرای ژئوگرید پلی استری برای مسلح سازی آسفالت با مقاومت کششی دو سویهkN/m 50.</t>
  </si>
  <si>
    <t>تهیه مصالح و اجرای ژئوگرید فایبرگلاس برای مسلح سازی آسفالت با کرنش گسیختگی کمتر از 3 درصد و مقاومت کششی دو سویهkN/m 50 بر متر.</t>
  </si>
  <si>
    <t>اضافه بها به ردیف های 240201 و 240202 به ازای هر kN/m 10 مقاومت کششی مازاد در هر دو جهت . (افزایش کمتر از 10 کیلونیوتن به تناسب محاسبه می شود.)</t>
  </si>
  <si>
    <t>اضافه بها به ردیف 240201 و 240202 در صورتی که یک لایه ژئوتکستایل نبافته به ژئوگرید توسط تولید کننده اضافه شود.</t>
  </si>
  <si>
    <t>اضافه بها به ردیف 240201 و 240202 در صورتی که یک لایه ژئوتکستایل نبافته قیر اندود شده توسط تولید کننده به ژئوگرید اضافه شود.</t>
  </si>
  <si>
    <t>تهیه و اجرای ژئوتکستایل نبافته با مقاومت کششی حداقل 7 کیلونیوتن بر متر در هر دو جهت برای کاربرد در جداسازی، زهکشی و کنترل غوطه وری و نظایر آن.</t>
  </si>
  <si>
    <t>اضافه بها به ردیف 240301 به ازای هر یک کیلونیوتن افزایش مقاومت کششی در هر جهت (افزایش کمتر از 1 کیلونیوتن به تناسب محاسبه می شود.)</t>
  </si>
  <si>
    <t>تهیه و اجرای ژئوتکستایل نبافته با وزن 300 گرم بر مترمربع مطابق استاندارد GT12 جهت محافظت از ژئوممبران.</t>
  </si>
  <si>
    <t>اضافه یا کاهش  بها به ردیف 240401 به ازای هر صد گرم افزایش و یا کاهش وزن هر مترمربع سطح (اضافه و یا کاهش صد گرم به تناسب پرداخت می شود.)</t>
  </si>
  <si>
    <t>تهیه مصالح و اجرای ژئوتکستایل بافته (زمین پارچه) با مقاومت کششی 100 کیلو نیوتن بر متر طول به منظور افزایش ظرفیت باربری و تسلیح خاک.</t>
  </si>
  <si>
    <t>اضافه  یا کسربها به ردیف 240501 به ازای هر 50 کیلونیوتن افزایش یا کاهش در مقاومت کششی در هر دوجهت. (افزایش کمتر از 50 کیلونیوتن به تناسب محاسبه می شود.)</t>
  </si>
  <si>
    <t>تهیه مصالح و اجرای ژئوتکستایل نبافته با گرماژ حداقل 140 گرم و حداکثر 200 گرم، با حداقل جذب قیر 725 گرم در مترمربع، کرنش 50% و مقاومت گراب (grab) حداقل 450 نیوتن و مقاومت کششی طولی و عرضی حداقل 8 کیلونیوتن بر متر جهت آب بندی آسفالت.</t>
  </si>
  <si>
    <t>تهیه مصالح و اجرای ژئوکامپوزیت متشکل از ژئوتکستایل نبافته پلی پروپیلن (یا پلی استر) مسلح شده، با ژئوگرید الیاف شیشه و مقاومت کششی دو سویه 50 کیلونیوتن بر متر و کرنش گسیختگی حداکثر 3% و دارای کاربرد در تسلیح و آب بندی آسفالت.</t>
  </si>
  <si>
    <t>اضافه بها به ردیف 240602 بابت هر 10 کیلونیوتن افزایش مقاومت کششی در هردو جهت.</t>
  </si>
  <si>
    <t>تهیه مصالح و اجرای ژئوممبرین (زمین غشا) از جنس پلی وینیل کلرید (PVC) به ضخامت 1.5 میلی متر برای عایق بندی سطوح و سازه های مختلف مانند مخازن آب، سدها، حوضچه های فاضلاب، گود ساختمان، تونل، کانال های انتقال آب، استخرهای کشاورزی و غیره.</t>
  </si>
  <si>
    <t>تهیه مصالح و اجرای ژئوممبرین (زمین غشا) از جنس پلی اتیلن سنگین (HDPE) به ضخامت 1.5 میلی متر برای عایق بندی سطوح و سازه های مختلف مانند مخازن آب، سدها، حوضچه­ های فاضلاب، کانال های انتقال آب، استخرهای کشاورزی و غیره.</t>
  </si>
  <si>
    <t>تهیه مصالح و اجرای ژئوممبرین (زمین غشا) از جنس پلی اتیلن سبک خطی (LLDPE) به ضخامت 1.5 میلی متر برای عایق بندی سطوح و سازه های مختلف مانند مخازن آب، سدها، حوضچه ­های فاضلاب، گود ساختمان، تونل، کانال های انتقال آب، استخرهای کشاورزی و غیره.</t>
  </si>
  <si>
    <t>تهیه مصالح و اجرای ژئوممبرین (زمین غشا) از جنس پلیمیر خیلی سبک (VLDPE) به ضخامت 1.5 میلی متر برای عایق بندی سطوح و سازه ­های مختلف مانند مخازن آب، سدها، حوضچه­ های فاضلاب، گود ساختمان، تونل، کانال های انتقال آب، استخرهای کشاورزی و غیره.</t>
  </si>
  <si>
    <t>اضافه بها به ردیف های 240701، 240702، 240703 و 240704 چنانچه این مصالح در سقف تونل استفاده شود.</t>
  </si>
  <si>
    <t>تهیه مصالح و اجرای عایق ژئوسنتتیک رسی سوزنی شده (GCL) با وزن نهایی 5 کیلوگرم بر مترمربع برای عایق بندی سطوح و سازه های مختلف مانند مخازن آب، سدها، حوضچه­ های فاضلاب، گود ساختمان، تونل، کانال­ های انتقال آب، استخرهای کشاورزی و غیره.</t>
  </si>
  <si>
    <t>اضافه بها به ردیف های 240701، 240702، 240703 و 240704 و 240801 چنانچه این مصالح در دیواره هایی با شیب بیش از 60 درجه نسبت به افق استفاده شود.</t>
  </si>
  <si>
    <t>ماسه شسته.</t>
  </si>
  <si>
    <t>شن شسته.</t>
  </si>
  <si>
    <t>بالاسـت از قلوه سنـگ رودخانه ای.</t>
  </si>
  <si>
    <t>بالاسـت ازسنـگ کوهی.</t>
  </si>
  <si>
    <t>مصالح زیر اساس از مصالح رودخانه ای.</t>
  </si>
  <si>
    <t>مصالح اساس شکسته از مصالح رودخانه ای.</t>
  </si>
  <si>
    <t>مصالح اساس شکسته از سنـگ کوهی.</t>
  </si>
  <si>
    <t>مصالح سنگی آسفالـت سطحی نوع الـف و ج.</t>
  </si>
  <si>
    <t>مصالح سنگی آسفالـت سطحی نوع ب و د.</t>
  </si>
  <si>
    <t>مصالح سنگی آسفالـت سطحی نوع ج.</t>
  </si>
  <si>
    <t>مصالح سنگی آسفالـت سطحی نوع د.</t>
  </si>
  <si>
    <t>مصالح سنگی آسفالـت ردمیکس.</t>
  </si>
  <si>
    <t>مصالح سنگی اساس آسفالتی (بلاک بیس).</t>
  </si>
  <si>
    <t>مصالح سنگی قشر بیندر.</t>
  </si>
  <si>
    <t>مصالح سنگی قشر توپکا.</t>
  </si>
  <si>
    <t>سنـگ لاشه بنایی.</t>
  </si>
  <si>
    <t>سنـگ بادبر.</t>
  </si>
  <si>
    <t>سنـگ سر تراش.</t>
  </si>
  <si>
    <t>سنـگ نیم تراش.</t>
  </si>
  <si>
    <t>سنـگ تمام تراش.</t>
  </si>
  <si>
    <t>سیمان پرتلند نوع یک پاکتی.</t>
  </si>
  <si>
    <t>سیمان پرتلند نوع یک فله.</t>
  </si>
  <si>
    <t>سیمان پرتلند نوع دو پاکتی.</t>
  </si>
  <si>
    <t>سیمان پرتلند نوع دو فله.</t>
  </si>
  <si>
    <t>سیمان پرتلند نوع 5 پاکتی.</t>
  </si>
  <si>
    <t>سیمان پرتلند نوع 5 فله.</t>
  </si>
  <si>
    <t>مواد منفجره.</t>
  </si>
  <si>
    <t>انواع فتیله .</t>
  </si>
  <si>
    <t>انواع چاشنی.</t>
  </si>
  <si>
    <t>انواع تیرآهن.</t>
  </si>
  <si>
    <t>انواع تیرآهن بال پهن.</t>
  </si>
  <si>
    <t>انواع ناودانی.</t>
  </si>
  <si>
    <t>انواع نبشی.</t>
  </si>
  <si>
    <t>انواع سپری.</t>
  </si>
  <si>
    <t>انواع تسمه.</t>
  </si>
  <si>
    <t>انواع ورق سیاه.</t>
  </si>
  <si>
    <t>انواع سپر فلزی.</t>
  </si>
  <si>
    <t>انواع میل گردساده.</t>
  </si>
  <si>
    <t>انواع میل گرد آجدار.</t>
  </si>
  <si>
    <t>انواع قیرهای محلول و امولسیونی.</t>
  </si>
  <si>
    <t>سایرقیرها.</t>
  </si>
  <si>
    <t>انواع کابل تیرهای تنیده.</t>
  </si>
  <si>
    <t>سگمنت بتنی برای نصب در تونل های حفاری شده با TBM.</t>
  </si>
  <si>
    <t>010101</t>
  </si>
  <si>
    <t>010102</t>
  </si>
  <si>
    <t>010111</t>
  </si>
  <si>
    <t>010112</t>
  </si>
  <si>
    <t>010113</t>
  </si>
  <si>
    <t>010114</t>
  </si>
  <si>
    <t>010115</t>
  </si>
  <si>
    <t>010121</t>
  </si>
  <si>
    <t>010122</t>
  </si>
  <si>
    <t>010123</t>
  </si>
  <si>
    <t>010124</t>
  </si>
  <si>
    <t>010201</t>
  </si>
  <si>
    <t>010202</t>
  </si>
  <si>
    <t>010301</t>
  </si>
  <si>
    <t>010302</t>
  </si>
  <si>
    <t>010303</t>
  </si>
  <si>
    <t>010304</t>
  </si>
  <si>
    <t>010305</t>
  </si>
  <si>
    <t>010306</t>
  </si>
  <si>
    <t>010307</t>
  </si>
  <si>
    <t>010308</t>
  </si>
  <si>
    <t>010309</t>
  </si>
  <si>
    <t>010310</t>
  </si>
  <si>
    <t>010311</t>
  </si>
  <si>
    <t>010403</t>
  </si>
  <si>
    <t>010404</t>
  </si>
  <si>
    <t>010405</t>
  </si>
  <si>
    <t>010406</t>
  </si>
  <si>
    <t>010407</t>
  </si>
  <si>
    <t>010408</t>
  </si>
  <si>
    <t>010409</t>
  </si>
  <si>
    <t>010410</t>
  </si>
  <si>
    <t>010501</t>
  </si>
  <si>
    <t>010502</t>
  </si>
  <si>
    <t>010503</t>
  </si>
  <si>
    <t>010504</t>
  </si>
  <si>
    <t>020101</t>
  </si>
  <si>
    <t>020201</t>
  </si>
  <si>
    <t>020202</t>
  </si>
  <si>
    <t>020301</t>
  </si>
  <si>
    <t>020302</t>
  </si>
  <si>
    <t>020401</t>
  </si>
  <si>
    <t>020402</t>
  </si>
  <si>
    <t>020503</t>
  </si>
  <si>
    <t>034101</t>
  </si>
  <si>
    <t>034201</t>
  </si>
  <si>
    <t>034301</t>
  </si>
  <si>
    <t>034302</t>
  </si>
  <si>
    <t>034401</t>
  </si>
  <si>
    <t>034402</t>
  </si>
  <si>
    <t>034403</t>
  </si>
  <si>
    <t>034404</t>
  </si>
  <si>
    <t>034405</t>
  </si>
  <si>
    <t>034406</t>
  </si>
  <si>
    <t>034407</t>
  </si>
  <si>
    <t>034501</t>
  </si>
  <si>
    <t>034602</t>
  </si>
  <si>
    <t>034801</t>
  </si>
  <si>
    <t>034901</t>
  </si>
  <si>
    <t>035001</t>
  </si>
  <si>
    <t>035101</t>
  </si>
  <si>
    <t>035201</t>
  </si>
  <si>
    <t>035202</t>
  </si>
  <si>
    <t>035203</t>
  </si>
  <si>
    <t>035301</t>
  </si>
  <si>
    <t>035302</t>
  </si>
  <si>
    <t>035303</t>
  </si>
  <si>
    <t>035304</t>
  </si>
  <si>
    <t>035401</t>
  </si>
  <si>
    <t>035601</t>
  </si>
  <si>
    <t>035701</t>
  </si>
  <si>
    <t>040101</t>
  </si>
  <si>
    <t>040102</t>
  </si>
  <si>
    <t>040103</t>
  </si>
  <si>
    <t>040104</t>
  </si>
  <si>
    <t>040105</t>
  </si>
  <si>
    <t>040201</t>
  </si>
  <si>
    <t>040202</t>
  </si>
  <si>
    <t>040203</t>
  </si>
  <si>
    <t>040204</t>
  </si>
  <si>
    <t>040205</t>
  </si>
  <si>
    <t>040206</t>
  </si>
  <si>
    <t>040207</t>
  </si>
  <si>
    <t>040208</t>
  </si>
  <si>
    <t>040209</t>
  </si>
  <si>
    <t>040210</t>
  </si>
  <si>
    <t>040211</t>
  </si>
  <si>
    <t>040212</t>
  </si>
  <si>
    <t>040213</t>
  </si>
  <si>
    <t>040214</t>
  </si>
  <si>
    <t>040301</t>
  </si>
  <si>
    <t>040401</t>
  </si>
  <si>
    <t>040402</t>
  </si>
  <si>
    <t>040403</t>
  </si>
  <si>
    <t>040404</t>
  </si>
  <si>
    <t>040405</t>
  </si>
  <si>
    <t>040501</t>
  </si>
  <si>
    <t>040502</t>
  </si>
  <si>
    <t>040503</t>
  </si>
  <si>
    <t>040504</t>
  </si>
  <si>
    <t>040505</t>
  </si>
  <si>
    <t>040601</t>
  </si>
  <si>
    <t>040602</t>
  </si>
  <si>
    <t>040603</t>
  </si>
  <si>
    <t>040604</t>
  </si>
  <si>
    <t>040605</t>
  </si>
  <si>
    <t>040701</t>
  </si>
  <si>
    <t>050101</t>
  </si>
  <si>
    <t>050102</t>
  </si>
  <si>
    <t>050103</t>
  </si>
  <si>
    <t>050104</t>
  </si>
  <si>
    <t>050105</t>
  </si>
  <si>
    <t>050201</t>
  </si>
  <si>
    <t>050202</t>
  </si>
  <si>
    <t>050203</t>
  </si>
  <si>
    <t>050301</t>
  </si>
  <si>
    <t>050302</t>
  </si>
  <si>
    <t>050303</t>
  </si>
  <si>
    <t>050401</t>
  </si>
  <si>
    <t>050402</t>
  </si>
  <si>
    <t>050403</t>
  </si>
  <si>
    <t>050501</t>
  </si>
  <si>
    <t>050502</t>
  </si>
  <si>
    <t>050503</t>
  </si>
  <si>
    <t>050601</t>
  </si>
  <si>
    <t>050602</t>
  </si>
  <si>
    <t>050603</t>
  </si>
  <si>
    <t>050701</t>
  </si>
  <si>
    <t>050703</t>
  </si>
  <si>
    <t>050704</t>
  </si>
  <si>
    <t>050801</t>
  </si>
  <si>
    <t>050802</t>
  </si>
  <si>
    <t>051001</t>
  </si>
  <si>
    <t>051002</t>
  </si>
  <si>
    <t>051003</t>
  </si>
  <si>
    <t>051004</t>
  </si>
  <si>
    <t>051101</t>
  </si>
  <si>
    <t>051102</t>
  </si>
  <si>
    <t>051103</t>
  </si>
  <si>
    <t>051104</t>
  </si>
  <si>
    <t>051105</t>
  </si>
  <si>
    <t>051106</t>
  </si>
  <si>
    <t>051107</t>
  </si>
  <si>
    <t>051201</t>
  </si>
  <si>
    <t>051202</t>
  </si>
  <si>
    <t>051203</t>
  </si>
  <si>
    <t>051204</t>
  </si>
  <si>
    <t>051205</t>
  </si>
  <si>
    <t>051301</t>
  </si>
  <si>
    <t>051302</t>
  </si>
  <si>
    <t>051303</t>
  </si>
  <si>
    <t>051304</t>
  </si>
  <si>
    <t>051305</t>
  </si>
  <si>
    <t>051306</t>
  </si>
  <si>
    <t>051307</t>
  </si>
  <si>
    <t>051308</t>
  </si>
  <si>
    <t>051309</t>
  </si>
  <si>
    <t>051310</t>
  </si>
  <si>
    <t>051311</t>
  </si>
  <si>
    <t>051401</t>
  </si>
  <si>
    <t>060101</t>
  </si>
  <si>
    <t>060105</t>
  </si>
  <si>
    <t>060106</t>
  </si>
  <si>
    <t>060201</t>
  </si>
  <si>
    <t>060202</t>
  </si>
  <si>
    <t>060203</t>
  </si>
  <si>
    <t>060301</t>
  </si>
  <si>
    <t>060401</t>
  </si>
  <si>
    <t>060402</t>
  </si>
  <si>
    <t>060403</t>
  </si>
  <si>
    <t>060404</t>
  </si>
  <si>
    <t>060501</t>
  </si>
  <si>
    <t>060502</t>
  </si>
  <si>
    <t>060601</t>
  </si>
  <si>
    <t>060602</t>
  </si>
  <si>
    <t>060603</t>
  </si>
  <si>
    <t>060604</t>
  </si>
  <si>
    <t>060605</t>
  </si>
  <si>
    <t>060606</t>
  </si>
  <si>
    <t>070101</t>
  </si>
  <si>
    <t>070102</t>
  </si>
  <si>
    <t>070103</t>
  </si>
  <si>
    <t>070104</t>
  </si>
  <si>
    <t>070201</t>
  </si>
  <si>
    <t>070202</t>
  </si>
  <si>
    <t>070203</t>
  </si>
  <si>
    <t>070301</t>
  </si>
  <si>
    <t>070302</t>
  </si>
  <si>
    <t>070303</t>
  </si>
  <si>
    <t>080101</t>
  </si>
  <si>
    <t>080102</t>
  </si>
  <si>
    <t>080201</t>
  </si>
  <si>
    <t>080202</t>
  </si>
  <si>
    <t>080203</t>
  </si>
  <si>
    <t>080204</t>
  </si>
  <si>
    <t>080205</t>
  </si>
  <si>
    <t>080301</t>
  </si>
  <si>
    <t>080302</t>
  </si>
  <si>
    <t>080303</t>
  </si>
  <si>
    <t>080304</t>
  </si>
  <si>
    <t>080305</t>
  </si>
  <si>
    <t>080306</t>
  </si>
  <si>
    <t>080307</t>
  </si>
  <si>
    <t>080308</t>
  </si>
  <si>
    <t>080309</t>
  </si>
  <si>
    <t>080310</t>
  </si>
  <si>
    <t>080311</t>
  </si>
  <si>
    <t>080401</t>
  </si>
  <si>
    <t>080402</t>
  </si>
  <si>
    <t>080403</t>
  </si>
  <si>
    <t>080501</t>
  </si>
  <si>
    <t>080502</t>
  </si>
  <si>
    <t>080601</t>
  </si>
  <si>
    <t>080701</t>
  </si>
  <si>
    <t>080702</t>
  </si>
  <si>
    <t>080801</t>
  </si>
  <si>
    <t>080802</t>
  </si>
  <si>
    <t>080901</t>
  </si>
  <si>
    <t>080902</t>
  </si>
  <si>
    <t>081001</t>
  </si>
  <si>
    <t>081002</t>
  </si>
  <si>
    <t>081003</t>
  </si>
  <si>
    <t>081004</t>
  </si>
  <si>
    <t>081005</t>
  </si>
  <si>
    <t>081006</t>
  </si>
  <si>
    <t>081007</t>
  </si>
  <si>
    <t>090101</t>
  </si>
  <si>
    <t>090102</t>
  </si>
  <si>
    <t>090103</t>
  </si>
  <si>
    <t>090104</t>
  </si>
  <si>
    <t>090201</t>
  </si>
  <si>
    <t>090202</t>
  </si>
  <si>
    <t>090203</t>
  </si>
  <si>
    <t>090204</t>
  </si>
  <si>
    <t>090205</t>
  </si>
  <si>
    <t>090206</t>
  </si>
  <si>
    <t>090401</t>
  </si>
  <si>
    <t>090501</t>
  </si>
  <si>
    <t>090502</t>
  </si>
  <si>
    <t>090503</t>
  </si>
  <si>
    <t>090504</t>
  </si>
  <si>
    <t>090601</t>
  </si>
  <si>
    <t>090602</t>
  </si>
  <si>
    <t>090701</t>
  </si>
  <si>
    <t>090702</t>
  </si>
  <si>
    <t>090703</t>
  </si>
  <si>
    <t>100101</t>
  </si>
  <si>
    <t>100102</t>
  </si>
  <si>
    <t>100103</t>
  </si>
  <si>
    <t>100104</t>
  </si>
  <si>
    <t>100201</t>
  </si>
  <si>
    <t>100202</t>
  </si>
  <si>
    <t>100203</t>
  </si>
  <si>
    <t>100204</t>
  </si>
  <si>
    <t>100301</t>
  </si>
  <si>
    <t>100302</t>
  </si>
  <si>
    <t>100303</t>
  </si>
  <si>
    <t>100304</t>
  </si>
  <si>
    <t>100305</t>
  </si>
  <si>
    <t>100306</t>
  </si>
  <si>
    <t>100307</t>
  </si>
  <si>
    <t>100401</t>
  </si>
  <si>
    <t>100402</t>
  </si>
  <si>
    <t>100403</t>
  </si>
  <si>
    <t>100501</t>
  </si>
  <si>
    <t>100502</t>
  </si>
  <si>
    <t>100503</t>
  </si>
  <si>
    <t>100504</t>
  </si>
  <si>
    <t>100505</t>
  </si>
  <si>
    <t>100506</t>
  </si>
  <si>
    <t>100507</t>
  </si>
  <si>
    <t>100601</t>
  </si>
  <si>
    <t>100701</t>
  </si>
  <si>
    <t>100702</t>
  </si>
  <si>
    <t>100703</t>
  </si>
  <si>
    <t>100704</t>
  </si>
  <si>
    <t>100705</t>
  </si>
  <si>
    <t>100706</t>
  </si>
  <si>
    <t>100707</t>
  </si>
  <si>
    <t>100708</t>
  </si>
  <si>
    <t>100709</t>
  </si>
  <si>
    <t>100710</t>
  </si>
  <si>
    <t>110102</t>
  </si>
  <si>
    <t>110103</t>
  </si>
  <si>
    <t>110104</t>
  </si>
  <si>
    <t>110105</t>
  </si>
  <si>
    <t>110201</t>
  </si>
  <si>
    <t>110202</t>
  </si>
  <si>
    <t>110203</t>
  </si>
  <si>
    <t>110204</t>
  </si>
  <si>
    <t>110205</t>
  </si>
  <si>
    <t>110206</t>
  </si>
  <si>
    <t>110207</t>
  </si>
  <si>
    <t>110208</t>
  </si>
  <si>
    <t>110301</t>
  </si>
  <si>
    <t>110302</t>
  </si>
  <si>
    <t>110303</t>
  </si>
  <si>
    <t>110401</t>
  </si>
  <si>
    <t>110402</t>
  </si>
  <si>
    <t>110403</t>
  </si>
  <si>
    <t>110404</t>
  </si>
  <si>
    <t>110405</t>
  </si>
  <si>
    <t>110406</t>
  </si>
  <si>
    <t>110407</t>
  </si>
  <si>
    <t>120101</t>
  </si>
  <si>
    <t>120102</t>
  </si>
  <si>
    <t>120103</t>
  </si>
  <si>
    <t>120104</t>
  </si>
  <si>
    <t>120105</t>
  </si>
  <si>
    <t>120106</t>
  </si>
  <si>
    <t>120107</t>
  </si>
  <si>
    <t>120201</t>
  </si>
  <si>
    <t>120202</t>
  </si>
  <si>
    <t>120301</t>
  </si>
  <si>
    <t>120302</t>
  </si>
  <si>
    <t>120303</t>
  </si>
  <si>
    <t>120304</t>
  </si>
  <si>
    <t>120305</t>
  </si>
  <si>
    <t>120306</t>
  </si>
  <si>
    <t>120307</t>
  </si>
  <si>
    <t>120308</t>
  </si>
  <si>
    <t>120310</t>
  </si>
  <si>
    <t>120320</t>
  </si>
  <si>
    <t>120401</t>
  </si>
  <si>
    <t>120402</t>
  </si>
  <si>
    <t>120403</t>
  </si>
  <si>
    <t>120404</t>
  </si>
  <si>
    <t>120405</t>
  </si>
  <si>
    <t>120406</t>
  </si>
  <si>
    <t>120501</t>
  </si>
  <si>
    <t>120502</t>
  </si>
  <si>
    <t>120503</t>
  </si>
  <si>
    <t>120504</t>
  </si>
  <si>
    <t>120505</t>
  </si>
  <si>
    <t>120601</t>
  </si>
  <si>
    <t>120701</t>
  </si>
  <si>
    <t>120702</t>
  </si>
  <si>
    <t>120901</t>
  </si>
  <si>
    <t>120902</t>
  </si>
  <si>
    <t>120903</t>
  </si>
  <si>
    <t>121101</t>
  </si>
  <si>
    <t>121102</t>
  </si>
  <si>
    <t>121111</t>
  </si>
  <si>
    <t>121114</t>
  </si>
  <si>
    <t>130101</t>
  </si>
  <si>
    <t>130202</t>
  </si>
  <si>
    <t>130301</t>
  </si>
  <si>
    <t>130302</t>
  </si>
  <si>
    <t>130401</t>
  </si>
  <si>
    <t>130402</t>
  </si>
  <si>
    <t>130403</t>
  </si>
  <si>
    <t>130404</t>
  </si>
  <si>
    <t>130405</t>
  </si>
  <si>
    <t>130406</t>
  </si>
  <si>
    <t>130407</t>
  </si>
  <si>
    <t>130501</t>
  </si>
  <si>
    <t>130502</t>
  </si>
  <si>
    <t>130503</t>
  </si>
  <si>
    <t>130701</t>
  </si>
  <si>
    <t>130801</t>
  </si>
  <si>
    <t>130802</t>
  </si>
  <si>
    <t>130803</t>
  </si>
  <si>
    <t>130804</t>
  </si>
  <si>
    <t>130805</t>
  </si>
  <si>
    <t>130806</t>
  </si>
  <si>
    <t>130807</t>
  </si>
  <si>
    <t>130808</t>
  </si>
  <si>
    <t>130809</t>
  </si>
  <si>
    <t>130810</t>
  </si>
  <si>
    <t>130811</t>
  </si>
  <si>
    <t>130812</t>
  </si>
  <si>
    <t>130813</t>
  </si>
  <si>
    <t>130901</t>
  </si>
  <si>
    <t>131001</t>
  </si>
  <si>
    <t>131101</t>
  </si>
  <si>
    <t>131102</t>
  </si>
  <si>
    <t>131103</t>
  </si>
  <si>
    <t>131104</t>
  </si>
  <si>
    <t>131105</t>
  </si>
  <si>
    <t>131106</t>
  </si>
  <si>
    <t>131107</t>
  </si>
  <si>
    <t>131108</t>
  </si>
  <si>
    <t>131109</t>
  </si>
  <si>
    <t>131110</t>
  </si>
  <si>
    <t>131201</t>
  </si>
  <si>
    <t>131301</t>
  </si>
  <si>
    <t>131401</t>
  </si>
  <si>
    <t>131601</t>
  </si>
  <si>
    <t>131602</t>
  </si>
  <si>
    <t>140101</t>
  </si>
  <si>
    <t>140102</t>
  </si>
  <si>
    <t>140103</t>
  </si>
  <si>
    <t>140202</t>
  </si>
  <si>
    <t>140401</t>
  </si>
  <si>
    <t>140402</t>
  </si>
  <si>
    <t>140403</t>
  </si>
  <si>
    <t>140601</t>
  </si>
  <si>
    <t>140602</t>
  </si>
  <si>
    <t>140603</t>
  </si>
  <si>
    <t>140701</t>
  </si>
  <si>
    <t>140702</t>
  </si>
  <si>
    <t>140703</t>
  </si>
  <si>
    <t>140704</t>
  </si>
  <si>
    <t>140705</t>
  </si>
  <si>
    <t>140706</t>
  </si>
  <si>
    <t>140707</t>
  </si>
  <si>
    <t>140801</t>
  </si>
  <si>
    <t>140901</t>
  </si>
  <si>
    <t>141101</t>
  </si>
  <si>
    <t>141102</t>
  </si>
  <si>
    <t>141103</t>
  </si>
  <si>
    <t>141104</t>
  </si>
  <si>
    <t>141201</t>
  </si>
  <si>
    <t>141202</t>
  </si>
  <si>
    <t>141301</t>
  </si>
  <si>
    <t>141302</t>
  </si>
  <si>
    <t>141401</t>
  </si>
  <si>
    <t>141402</t>
  </si>
  <si>
    <t>141501</t>
  </si>
  <si>
    <t>141601</t>
  </si>
  <si>
    <t>141602</t>
  </si>
  <si>
    <t>141701</t>
  </si>
  <si>
    <t>141702</t>
  </si>
  <si>
    <t>142101</t>
  </si>
  <si>
    <t>142102</t>
  </si>
  <si>
    <t>142103</t>
  </si>
  <si>
    <t>142104</t>
  </si>
  <si>
    <t>142105</t>
  </si>
  <si>
    <t>142106</t>
  </si>
  <si>
    <t>142107</t>
  </si>
  <si>
    <t>150101</t>
  </si>
  <si>
    <t>150102</t>
  </si>
  <si>
    <t>150103</t>
  </si>
  <si>
    <t>150104</t>
  </si>
  <si>
    <t>150105</t>
  </si>
  <si>
    <t>150106</t>
  </si>
  <si>
    <t>150107</t>
  </si>
  <si>
    <t>150201</t>
  </si>
  <si>
    <t>150401</t>
  </si>
  <si>
    <t>150402</t>
  </si>
  <si>
    <t>150403</t>
  </si>
  <si>
    <t>150404</t>
  </si>
  <si>
    <t>150501</t>
  </si>
  <si>
    <t>150502</t>
  </si>
  <si>
    <t>150503</t>
  </si>
  <si>
    <t>150601</t>
  </si>
  <si>
    <t>150602</t>
  </si>
  <si>
    <t>150603</t>
  </si>
  <si>
    <t>150604</t>
  </si>
  <si>
    <t>150605</t>
  </si>
  <si>
    <t>150606</t>
  </si>
  <si>
    <t>150608</t>
  </si>
  <si>
    <t>150609</t>
  </si>
  <si>
    <t>150611</t>
  </si>
  <si>
    <t>150612</t>
  </si>
  <si>
    <t>150613</t>
  </si>
  <si>
    <t>150614</t>
  </si>
  <si>
    <t>150701</t>
  </si>
  <si>
    <t>150702</t>
  </si>
  <si>
    <t>150801</t>
  </si>
  <si>
    <t>150802</t>
  </si>
  <si>
    <t>150803</t>
  </si>
  <si>
    <t>150804</t>
  </si>
  <si>
    <t>150805</t>
  </si>
  <si>
    <t>150806</t>
  </si>
  <si>
    <t>150807</t>
  </si>
  <si>
    <t>150901</t>
  </si>
  <si>
    <t>150902</t>
  </si>
  <si>
    <t>151101</t>
  </si>
  <si>
    <t>160101</t>
  </si>
  <si>
    <t>160102</t>
  </si>
  <si>
    <t>160103</t>
  </si>
  <si>
    <t>170101</t>
  </si>
  <si>
    <t>170201</t>
  </si>
  <si>
    <t>170202</t>
  </si>
  <si>
    <t>170301</t>
  </si>
  <si>
    <t>180101</t>
  </si>
  <si>
    <t>180102</t>
  </si>
  <si>
    <t>180103</t>
  </si>
  <si>
    <t>180202</t>
  </si>
  <si>
    <t>180301</t>
  </si>
  <si>
    <t>180306</t>
  </si>
  <si>
    <t>180307</t>
  </si>
  <si>
    <t>180401</t>
  </si>
  <si>
    <t>180402</t>
  </si>
  <si>
    <t>180405</t>
  </si>
  <si>
    <t>180406</t>
  </si>
  <si>
    <t>180601</t>
  </si>
  <si>
    <t>180605</t>
  </si>
  <si>
    <t>180701</t>
  </si>
  <si>
    <t>180702</t>
  </si>
  <si>
    <t>180707</t>
  </si>
  <si>
    <t>180708</t>
  </si>
  <si>
    <t>180709</t>
  </si>
  <si>
    <t>180710</t>
  </si>
  <si>
    <t>180711</t>
  </si>
  <si>
    <t>180712</t>
  </si>
  <si>
    <t>180713</t>
  </si>
  <si>
    <t>180720</t>
  </si>
  <si>
    <t>180801</t>
  </si>
  <si>
    <t>180840</t>
  </si>
  <si>
    <t>180850</t>
  </si>
  <si>
    <t>180855</t>
  </si>
  <si>
    <t>180901</t>
  </si>
  <si>
    <t>181045</t>
  </si>
  <si>
    <t>181046</t>
  </si>
  <si>
    <t>181051</t>
  </si>
  <si>
    <t>181052</t>
  </si>
  <si>
    <t>181053</t>
  </si>
  <si>
    <t>181054</t>
  </si>
  <si>
    <t>181056</t>
  </si>
  <si>
    <t>181057</t>
  </si>
  <si>
    <t>181062</t>
  </si>
  <si>
    <t>181063</t>
  </si>
  <si>
    <t>181064</t>
  </si>
  <si>
    <t>181065</t>
  </si>
  <si>
    <t>181066</t>
  </si>
  <si>
    <t>181067</t>
  </si>
  <si>
    <t>181068</t>
  </si>
  <si>
    <t>181069</t>
  </si>
  <si>
    <t>181070</t>
  </si>
  <si>
    <t>181075</t>
  </si>
  <si>
    <t>181076</t>
  </si>
  <si>
    <t>181077</t>
  </si>
  <si>
    <t>181078</t>
  </si>
  <si>
    <t>181079</t>
  </si>
  <si>
    <t>181080</t>
  </si>
  <si>
    <t>181081</t>
  </si>
  <si>
    <t>181082</t>
  </si>
  <si>
    <t>181083</t>
  </si>
  <si>
    <t>181084</t>
  </si>
  <si>
    <t>181085</t>
  </si>
  <si>
    <t>181086</t>
  </si>
  <si>
    <t>181087</t>
  </si>
  <si>
    <t>181088</t>
  </si>
  <si>
    <t>181089</t>
  </si>
  <si>
    <t>181090</t>
  </si>
  <si>
    <t>181101</t>
  </si>
  <si>
    <t>181106</t>
  </si>
  <si>
    <t>181107</t>
  </si>
  <si>
    <t>181108</t>
  </si>
  <si>
    <t>181110</t>
  </si>
  <si>
    <t>181201</t>
  </si>
  <si>
    <t>181202</t>
  </si>
  <si>
    <t>181203</t>
  </si>
  <si>
    <t>181204</t>
  </si>
  <si>
    <t>181205</t>
  </si>
  <si>
    <t>181207</t>
  </si>
  <si>
    <t>181208</t>
  </si>
  <si>
    <t>181209</t>
  </si>
  <si>
    <t>181301</t>
  </si>
  <si>
    <t>181302</t>
  </si>
  <si>
    <t>181303</t>
  </si>
  <si>
    <t>181304</t>
  </si>
  <si>
    <t>181401</t>
  </si>
  <si>
    <t>181402</t>
  </si>
  <si>
    <t>181501</t>
  </si>
  <si>
    <t>181502</t>
  </si>
  <si>
    <t>181503</t>
  </si>
  <si>
    <t>181601</t>
  </si>
  <si>
    <t>181602</t>
  </si>
  <si>
    <t>190101</t>
  </si>
  <si>
    <t>190102</t>
  </si>
  <si>
    <t>190103</t>
  </si>
  <si>
    <t>190104</t>
  </si>
  <si>
    <t>190203</t>
  </si>
  <si>
    <t>190204</t>
  </si>
  <si>
    <t>190205</t>
  </si>
  <si>
    <t>190206</t>
  </si>
  <si>
    <t>190207</t>
  </si>
  <si>
    <t>190208</t>
  </si>
  <si>
    <t>190209</t>
  </si>
  <si>
    <t>190301</t>
  </si>
  <si>
    <t>190401</t>
  </si>
  <si>
    <t>190402</t>
  </si>
  <si>
    <t>190403</t>
  </si>
  <si>
    <t>190404</t>
  </si>
  <si>
    <t>190405</t>
  </si>
  <si>
    <t>190406</t>
  </si>
  <si>
    <t>190501</t>
  </si>
  <si>
    <t>190502</t>
  </si>
  <si>
    <t>190503</t>
  </si>
  <si>
    <t>190504</t>
  </si>
  <si>
    <t>190505</t>
  </si>
  <si>
    <t>190506</t>
  </si>
  <si>
    <t>190507</t>
  </si>
  <si>
    <t>190508</t>
  </si>
  <si>
    <t>191101</t>
  </si>
  <si>
    <t>191102</t>
  </si>
  <si>
    <t>191201</t>
  </si>
  <si>
    <t>191202</t>
  </si>
  <si>
    <t>191203</t>
  </si>
  <si>
    <t>191204</t>
  </si>
  <si>
    <t>191205</t>
  </si>
  <si>
    <t>191206</t>
  </si>
  <si>
    <t>200501</t>
  </si>
  <si>
    <t>200502</t>
  </si>
  <si>
    <t>200503</t>
  </si>
  <si>
    <t>200504</t>
  </si>
  <si>
    <t>200505</t>
  </si>
  <si>
    <t>200506</t>
  </si>
  <si>
    <t>200507</t>
  </si>
  <si>
    <t>200508</t>
  </si>
  <si>
    <t>200509</t>
  </si>
  <si>
    <t>200510</t>
  </si>
  <si>
    <t>200511</t>
  </si>
  <si>
    <t>200512</t>
  </si>
  <si>
    <t>200513</t>
  </si>
  <si>
    <t>200514</t>
  </si>
  <si>
    <t>200515</t>
  </si>
  <si>
    <t>200516</t>
  </si>
  <si>
    <t>200517</t>
  </si>
  <si>
    <t>200518</t>
  </si>
  <si>
    <t>200519</t>
  </si>
  <si>
    <t>200520</t>
  </si>
  <si>
    <t>200521</t>
  </si>
  <si>
    <t>200522</t>
  </si>
  <si>
    <t>200523</t>
  </si>
  <si>
    <t>200524</t>
  </si>
  <si>
    <t>200525</t>
  </si>
  <si>
    <t>200601</t>
  </si>
  <si>
    <t>200602</t>
  </si>
  <si>
    <t>200603</t>
  </si>
  <si>
    <t>200604</t>
  </si>
  <si>
    <t>200605</t>
  </si>
  <si>
    <t>200606</t>
  </si>
  <si>
    <t>200607</t>
  </si>
  <si>
    <t>200608</t>
  </si>
  <si>
    <t>200701</t>
  </si>
  <si>
    <t>200702</t>
  </si>
  <si>
    <t>200703</t>
  </si>
  <si>
    <t>200801</t>
  </si>
  <si>
    <t>200802</t>
  </si>
  <si>
    <t>200803</t>
  </si>
  <si>
    <t>200804</t>
  </si>
  <si>
    <t>200805</t>
  </si>
  <si>
    <t>210201</t>
  </si>
  <si>
    <t>210202</t>
  </si>
  <si>
    <t>210203</t>
  </si>
  <si>
    <t>210204</t>
  </si>
  <si>
    <t>220101</t>
  </si>
  <si>
    <t>220107</t>
  </si>
  <si>
    <t>220108</t>
  </si>
  <si>
    <t>220201</t>
  </si>
  <si>
    <t>220202</t>
  </si>
  <si>
    <t>220203</t>
  </si>
  <si>
    <t>220204</t>
  </si>
  <si>
    <t>220205</t>
  </si>
  <si>
    <t>220206</t>
  </si>
  <si>
    <t>220207</t>
  </si>
  <si>
    <t>220208</t>
  </si>
  <si>
    <t>220209</t>
  </si>
  <si>
    <t>220210</t>
  </si>
  <si>
    <t>220211</t>
  </si>
  <si>
    <t>220212</t>
  </si>
  <si>
    <t>220213</t>
  </si>
  <si>
    <t>220214</t>
  </si>
  <si>
    <t>220215</t>
  </si>
  <si>
    <t>220216</t>
  </si>
  <si>
    <t>220217</t>
  </si>
  <si>
    <t>220218</t>
  </si>
  <si>
    <t>220301</t>
  </si>
  <si>
    <t>220302</t>
  </si>
  <si>
    <t>220303</t>
  </si>
  <si>
    <t>220304</t>
  </si>
  <si>
    <t>220305</t>
  </si>
  <si>
    <t>220401</t>
  </si>
  <si>
    <t>220402</t>
  </si>
  <si>
    <t>220501</t>
  </si>
  <si>
    <t>230101</t>
  </si>
  <si>
    <t>230102</t>
  </si>
  <si>
    <t>230201</t>
  </si>
  <si>
    <t>230301</t>
  </si>
  <si>
    <t>230305</t>
  </si>
  <si>
    <t>230401</t>
  </si>
  <si>
    <t>230501</t>
  </si>
  <si>
    <t>230503</t>
  </si>
  <si>
    <t>230504</t>
  </si>
  <si>
    <t>230601</t>
  </si>
  <si>
    <t>230701</t>
  </si>
  <si>
    <t>230702</t>
  </si>
  <si>
    <t>230703</t>
  </si>
  <si>
    <t>230801</t>
  </si>
  <si>
    <t>230901</t>
  </si>
  <si>
    <t>231001</t>
  </si>
  <si>
    <t>231101</t>
  </si>
  <si>
    <t>231201</t>
  </si>
  <si>
    <t>231301</t>
  </si>
  <si>
    <t>231302</t>
  </si>
  <si>
    <t>231303</t>
  </si>
  <si>
    <t>231304</t>
  </si>
  <si>
    <t>231305</t>
  </si>
  <si>
    <t>231306</t>
  </si>
  <si>
    <t>231307</t>
  </si>
  <si>
    <t>231403</t>
  </si>
  <si>
    <t>231601</t>
  </si>
  <si>
    <t>231701</t>
  </si>
  <si>
    <t>231702</t>
  </si>
  <si>
    <t>231801</t>
  </si>
  <si>
    <t>231802</t>
  </si>
  <si>
    <t>231803</t>
  </si>
  <si>
    <t>231901</t>
  </si>
  <si>
    <t>231902</t>
  </si>
  <si>
    <t>231903</t>
  </si>
  <si>
    <t>232001</t>
  </si>
  <si>
    <t>232002</t>
  </si>
  <si>
    <t>240101</t>
  </si>
  <si>
    <t>240102</t>
  </si>
  <si>
    <t>240103</t>
  </si>
  <si>
    <t>240104</t>
  </si>
  <si>
    <t>240201</t>
  </si>
  <si>
    <t>240202</t>
  </si>
  <si>
    <t>240203</t>
  </si>
  <si>
    <t>240204</t>
  </si>
  <si>
    <t>240205</t>
  </si>
  <si>
    <t>240301</t>
  </si>
  <si>
    <t>240302</t>
  </si>
  <si>
    <t>240401</t>
  </si>
  <si>
    <t>240402</t>
  </si>
  <si>
    <t>240501</t>
  </si>
  <si>
    <t>240502</t>
  </si>
  <si>
    <t>240601</t>
  </si>
  <si>
    <t>240602</t>
  </si>
  <si>
    <t>240603</t>
  </si>
  <si>
    <t>240701</t>
  </si>
  <si>
    <t>240702</t>
  </si>
  <si>
    <t>240703</t>
  </si>
  <si>
    <t>240704</t>
  </si>
  <si>
    <t>240705</t>
  </si>
  <si>
    <t>240801</t>
  </si>
  <si>
    <t>240802</t>
  </si>
  <si>
    <t>410101</t>
  </si>
  <si>
    <t>410102</t>
  </si>
  <si>
    <t>410201</t>
  </si>
  <si>
    <t>410202</t>
  </si>
  <si>
    <t>410301</t>
  </si>
  <si>
    <t>410302</t>
  </si>
  <si>
    <t>410303</t>
  </si>
  <si>
    <t>410304</t>
  </si>
  <si>
    <t>410305</t>
  </si>
  <si>
    <t>410306</t>
  </si>
  <si>
    <t>410307</t>
  </si>
  <si>
    <t>410308</t>
  </si>
  <si>
    <t>410309</t>
  </si>
  <si>
    <t>410310</t>
  </si>
  <si>
    <t>410311</t>
  </si>
  <si>
    <t>410401</t>
  </si>
  <si>
    <t>410404</t>
  </si>
  <si>
    <t>410405</t>
  </si>
  <si>
    <t>410406</t>
  </si>
  <si>
    <t>410407</t>
  </si>
  <si>
    <t>410501</t>
  </si>
  <si>
    <t>410502</t>
  </si>
  <si>
    <t>410503</t>
  </si>
  <si>
    <t>410504</t>
  </si>
  <si>
    <t>410505</t>
  </si>
  <si>
    <t>410506</t>
  </si>
  <si>
    <t>410601</t>
  </si>
  <si>
    <t>410602</t>
  </si>
  <si>
    <t>410603</t>
  </si>
  <si>
    <t>410701</t>
  </si>
  <si>
    <t>410702</t>
  </si>
  <si>
    <t>410703</t>
  </si>
  <si>
    <t>410704</t>
  </si>
  <si>
    <t>410705</t>
  </si>
  <si>
    <t>410706</t>
  </si>
  <si>
    <t>410707</t>
  </si>
  <si>
    <t>410708</t>
  </si>
  <si>
    <t>410801</t>
  </si>
  <si>
    <t>410802</t>
  </si>
  <si>
    <t>410901</t>
  </si>
  <si>
    <t>410902</t>
  </si>
  <si>
    <t>411001</t>
  </si>
  <si>
    <t>411101</t>
  </si>
  <si>
    <t>شماره فصل</t>
  </si>
  <si>
    <t>شرح فصل</t>
  </si>
  <si>
    <t>جمع ردیف های پایه (ریال)</t>
  </si>
  <si>
    <t>جمع ردیف های غیرپایه (ریال)</t>
  </si>
  <si>
    <t>جمع کل (ریال)</t>
  </si>
  <si>
    <t>ضریب بروزرسانی 
(ضریب فصل)</t>
  </si>
  <si>
    <t>جمع کل با اعمال ضریب فصل (ریال)</t>
  </si>
  <si>
    <t>01</t>
  </si>
  <si>
    <t>-</t>
  </si>
  <si>
    <t>عملیات تخریب</t>
  </si>
  <si>
    <t>02</t>
  </si>
  <si>
    <t>عملیات خاکی بادست</t>
  </si>
  <si>
    <t>03</t>
  </si>
  <si>
    <t>عملیات خاکی باماشین</t>
  </si>
  <si>
    <t>04</t>
  </si>
  <si>
    <t>حفاری تونل</t>
  </si>
  <si>
    <t>05</t>
  </si>
  <si>
    <t>حفاری، شمع کوبی و سپرکوبی</t>
  </si>
  <si>
    <t>06</t>
  </si>
  <si>
    <t>عملیات بنایی باسنگ</t>
  </si>
  <si>
    <t>07</t>
  </si>
  <si>
    <t>اندود و بندکشی</t>
  </si>
  <si>
    <t>08</t>
  </si>
  <si>
    <t>قالب بندی و چوب بست</t>
  </si>
  <si>
    <t>09</t>
  </si>
  <si>
    <t>کارهای فولادی با میلگرد</t>
  </si>
  <si>
    <t>کارهای فولادی سنگین</t>
  </si>
  <si>
    <t>کارهای فولادی سبک</t>
  </si>
  <si>
    <t>بتن درجا</t>
  </si>
  <si>
    <t>بتن پیش ساخته</t>
  </si>
  <si>
    <t>زیراساس،اساس وبالاست</t>
  </si>
  <si>
    <t>آسفالت</t>
  </si>
  <si>
    <t>عایقکاری</t>
  </si>
  <si>
    <t>تأسیسات تونلها،پلها، نقاط  مه گیر و سطوح پروازی</t>
  </si>
  <si>
    <t>ساختمان ها،علایم و تجهیزات ایمنی</t>
  </si>
  <si>
    <t>متفرقه</t>
  </si>
  <si>
    <t>حمل و نقل</t>
  </si>
  <si>
    <t>کارهای دستمزدی</t>
  </si>
  <si>
    <t>ريل، سوزن و ملحقات</t>
  </si>
  <si>
    <t>اجراي روسازي راه آهن</t>
  </si>
  <si>
    <t>ژئوسنتتیک ها</t>
  </si>
  <si>
    <t>مصالح پایکار</t>
  </si>
  <si>
    <t>تجهیز و برچیدن کارگاه</t>
  </si>
  <si>
    <t>جمع کل (ریال) :</t>
  </si>
  <si>
    <t>جمع کل با اعمال ضریب بالاسری (ریال) :</t>
  </si>
  <si>
    <t>جمع کل با اعمال ضریب منطقه (ریال) :</t>
  </si>
  <si>
    <t>جمع کل با اعمال سایر ضرایب نظیر ارتفاع ، طبقات ، صعوبت ، ریسک ، تعدیل و . . . (ریال) :</t>
  </si>
  <si>
    <t>پ/غ پ</t>
  </si>
  <si>
    <t>بهای واحد</t>
  </si>
  <si>
    <t xml:space="preserve">مقدار </t>
  </si>
  <si>
    <t>بهای کل ( ریال )</t>
  </si>
  <si>
    <t>فهرست بهای راه و باند سال 1399</t>
  </si>
  <si>
    <t>خلاصه فصول - فهرست راه و باند سال 1399</t>
  </si>
  <si>
    <t>پ</t>
  </si>
  <si>
    <t>10</t>
  </si>
  <si>
    <t>11</t>
  </si>
  <si>
    <t>12</t>
  </si>
  <si>
    <t>13</t>
  </si>
  <si>
    <t>14</t>
  </si>
  <si>
    <t>15</t>
  </si>
  <si>
    <t>16</t>
  </si>
  <si>
    <t>17</t>
  </si>
  <si>
    <t>18</t>
  </si>
  <si>
    <t>19</t>
  </si>
  <si>
    <t>20</t>
  </si>
  <si>
    <t>21</t>
  </si>
  <si>
    <t>22</t>
  </si>
  <si>
    <t>23</t>
  </si>
  <si>
    <t>24</t>
  </si>
  <si>
    <t>41</t>
  </si>
  <si>
    <t>فصل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</si>
</sst>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x14ac:knownFonts="1">
    <font>
      <sz val="10"/>
      <color indexed="8"/>
      <name val="arial"/>
      <charset val="1"/>
    </font>
    <font>
      <sz val="10"/>
      <color indexed="8"/>
      <name val="Arial"/>
      <family val="2"/>
    </font>
    <font>
      <sz val="13"/>
      <color indexed="8"/>
      <name val="B Nazanin"/>
      <charset val="178"/>
    </font>
    <font>
      <b/>
      <sz val="10"/>
      <color indexed="8"/>
      <name val="B Nazanin"/>
      <charset val="178"/>
    </font>
    <font>
      <sz val="10"/>
      <name val="Arial"/>
    </font>
    <font>
      <b/>
      <sz val="9"/>
      <color indexed="8"/>
      <name val="B Nazanin"/>
      <charset val="178"/>
    </font>
    <font>
      <b/>
      <sz val="10"/>
      <color indexed="8"/>
      <name val="B Traffic"/>
      <charset val="178"/>
    </font>
    <font>
      <b/>
      <sz val="11"/>
      <color indexed="8"/>
      <name val="B Traffic"/>
      <charset val="178"/>
    </font>
    <font>
      <b/>
      <sz val="11"/>
      <color indexed="8"/>
      <name val="B Nazanin"/>
      <charset val="178"/>
    </font>
    <font>
      <sz val="12"/>
      <name val="B Nazanin"/>
      <charset val="178"/>
    </font>
    <font>
      <b/>
      <sz val="11"/>
      <name val="B Nazanin"/>
      <charset val="178"/>
    </font>
    <font>
      <b/>
      <sz val="18"/>
      <name val="B Zar"/>
      <charset val="178"/>
    </font>
    <font>
      <b/>
      <sz val="12"/>
      <color rgb="FF002060"/>
      <name val="B Titr"/>
      <charset val="178"/>
    </font>
    <font>
      <sz val="10"/>
      <color indexed="8"/>
      <name val="B Nazanin"/>
      <charset val="178"/>
    </font>
  </fonts>
  <fills count="4">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alignment vertical="top"/>
    </xf>
    <xf numFmtId="0" fontId="4" fillId="0" borderId="0"/>
  </cellStyleXfs>
  <cellXfs count="36">
    <xf numFmtId="0" fontId="1" fillId="0" borderId="0" xfId="0" applyFont="1"/>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3" fontId="2"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3" fillId="0" borderId="0" xfId="1" applyFont="1">
      <alignment vertical="top"/>
    </xf>
    <xf numFmtId="0" fontId="3" fillId="2" borderId="4" xfId="2" applyFont="1" applyFill="1" applyBorder="1" applyAlignment="1">
      <alignment horizontal="center" vertical="center"/>
    </xf>
    <xf numFmtId="0" fontId="3" fillId="2" borderId="4" xfId="2" applyFont="1" applyFill="1" applyBorder="1" applyAlignment="1">
      <alignment horizontal="center" vertical="center" wrapText="1"/>
    </xf>
    <xf numFmtId="0" fontId="5" fillId="2" borderId="4" xfId="2" applyFont="1" applyFill="1" applyBorder="1" applyAlignment="1">
      <alignment horizontal="center" vertical="center" wrapText="1"/>
    </xf>
    <xf numFmtId="49" fontId="3" fillId="0" borderId="2" xfId="1" applyNumberFormat="1" applyFont="1" applyBorder="1" applyAlignment="1">
      <alignment horizontal="left" vertical="top"/>
    </xf>
    <xf numFmtId="49" fontId="3" fillId="0" borderId="5" xfId="1" applyNumberFormat="1" applyFont="1" applyBorder="1" applyAlignment="1">
      <alignment horizontal="right" vertical="top"/>
    </xf>
    <xf numFmtId="0" fontId="3" fillId="0" borderId="3" xfId="1" applyFont="1" applyBorder="1">
      <alignment vertical="top"/>
    </xf>
    <xf numFmtId="3" fontId="3" fillId="0" borderId="4" xfId="1" applyNumberFormat="1" applyFont="1" applyBorder="1" applyAlignment="1">
      <alignment horizontal="center" vertical="center"/>
    </xf>
    <xf numFmtId="3" fontId="3" fillId="0" borderId="4" xfId="2" applyNumberFormat="1" applyFont="1" applyBorder="1" applyAlignment="1">
      <alignment horizontal="center" vertical="center"/>
    </xf>
    <xf numFmtId="164" fontId="3" fillId="0" borderId="4" xfId="2" applyNumberFormat="1" applyFont="1" applyBorder="1" applyAlignment="1">
      <alignment horizontal="center" vertical="center"/>
    </xf>
    <xf numFmtId="0" fontId="3" fillId="0" borderId="0" xfId="1" applyFont="1" applyAlignment="1">
      <alignment horizontal="center" vertical="center"/>
    </xf>
    <xf numFmtId="0" fontId="3" fillId="0" borderId="0" xfId="2" applyFont="1" applyAlignment="1">
      <alignment vertical="top"/>
    </xf>
    <xf numFmtId="3" fontId="7" fillId="3" borderId="4" xfId="2" applyNumberFormat="1" applyFont="1" applyFill="1" applyBorder="1" applyAlignment="1">
      <alignment horizontal="center" vertical="center"/>
    </xf>
    <xf numFmtId="0" fontId="8" fillId="0" borderId="0" xfId="2" applyFont="1" applyAlignment="1">
      <alignment vertical="top"/>
    </xf>
    <xf numFmtId="2" fontId="7" fillId="3" borderId="4" xfId="2" applyNumberFormat="1" applyFont="1" applyFill="1" applyBorder="1" applyAlignment="1">
      <alignment horizontal="center"/>
    </xf>
    <xf numFmtId="0" fontId="9" fillId="0" borderId="0" xfId="0" applyFont="1" applyAlignment="1">
      <alignment horizontal="center" vertical="center"/>
    </xf>
    <xf numFmtId="0" fontId="9" fillId="0" borderId="0" xfId="0" applyFont="1" applyAlignment="1">
      <alignment horizontal="right" vertical="center"/>
    </xf>
    <xf numFmtId="3" fontId="9" fillId="0" borderId="0" xfId="0" applyNumberFormat="1" applyFont="1" applyAlignment="1">
      <alignment horizontal="center" vertical="center"/>
    </xf>
    <xf numFmtId="0" fontId="10" fillId="2" borderId="4" xfId="0"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6" fillId="3" borderId="4" xfId="2" applyFont="1" applyFill="1" applyBorder="1" applyAlignment="1">
      <alignment horizontal="left" vertical="top"/>
    </xf>
    <xf numFmtId="0" fontId="12" fillId="0" borderId="1" xfId="1" applyFont="1" applyBorder="1"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11" fillId="0" borderId="1" xfId="0" applyFont="1" applyBorder="1" applyAlignment="1">
      <alignment horizontal="center"/>
    </xf>
  </cellXfs>
  <cellStyles count="3">
    <cellStyle name="Normal" xfId="0" builtinId="0"/>
    <cellStyle name="Normal 2" xfId="1" xr:uid="{CF606237-DF30-4289-9E49-367508AA0614}"/>
    <cellStyle name="Normal 3" xfId="2" xr:uid="{4CCE7E8E-ED80-4746-B118-046CB234B9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1434563</xdr:colOff>
      <xdr:row>0</xdr:row>
      <xdr:rowOff>861060</xdr:rowOff>
    </xdr:to>
    <xdr:pic>
      <xdr:nvPicPr>
        <xdr:cNvPr id="3" name="Picture 2">
          <a:extLst>
            <a:ext uri="{FF2B5EF4-FFF2-40B4-BE49-F238E27FC236}">
              <a16:creationId xmlns:a16="http://schemas.microsoft.com/office/drawing/2014/main" id="{17743145-50AC-4AAA-951D-1A21272B5DA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3" t="5217" r="932" b="81015"/>
        <a:stretch/>
      </xdr:blipFill>
      <xdr:spPr>
        <a:xfrm>
          <a:off x="10230754777" y="0"/>
          <a:ext cx="8384003" cy="861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112644</xdr:colOff>
      <xdr:row>0</xdr:row>
      <xdr:rowOff>0</xdr:rowOff>
    </xdr:from>
    <xdr:to>
      <xdr:col>8</xdr:col>
      <xdr:colOff>815360</xdr:colOff>
      <xdr:row>1</xdr:row>
      <xdr:rowOff>304800</xdr:rowOff>
    </xdr:to>
    <xdr:pic>
      <xdr:nvPicPr>
        <xdr:cNvPr id="4" name="Picture 3">
          <a:extLst>
            <a:ext uri="{FF2B5EF4-FFF2-40B4-BE49-F238E27FC236}">
              <a16:creationId xmlns:a16="http://schemas.microsoft.com/office/drawing/2014/main" id="{F3A17BE3-762E-4119-B242-09754363F31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3" t="5217" r="932" b="81015"/>
        <a:stretch/>
      </xdr:blipFill>
      <xdr:spPr>
        <a:xfrm>
          <a:off x="10090814467" y="0"/>
          <a:ext cx="10774368" cy="1053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97103-58AD-4142-9C95-861EB75D2D60}">
  <sheetPr>
    <tabColor theme="1"/>
    <pageSetUpPr fitToPage="1"/>
  </sheetPr>
  <dimension ref="B1:K811"/>
  <sheetViews>
    <sheetView rightToLeft="1" zoomScaleNormal="100" workbookViewId="0">
      <selection activeCell="B1" sqref="B1:I1"/>
    </sheetView>
  </sheetViews>
  <sheetFormatPr defaultColWidth="9.109375" defaultRowHeight="17.399999999999999" x14ac:dyDescent="0.25"/>
  <cols>
    <col min="1" max="1" width="1.109375" style="9" customWidth="1"/>
    <col min="2" max="2" width="9.109375" style="9"/>
    <col min="3" max="3" width="1.88671875" style="9" bestFit="1" customWidth="1"/>
    <col min="4" max="4" width="34.109375" style="9" bestFit="1" customWidth="1"/>
    <col min="5" max="5" width="15.5546875" style="9" bestFit="1" customWidth="1"/>
    <col min="6" max="6" width="11.109375" style="9" customWidth="1"/>
    <col min="7" max="7" width="15.5546875" style="9" bestFit="1" customWidth="1"/>
    <col min="8" max="8" width="14" style="9" customWidth="1"/>
    <col min="9" max="9" width="22" style="9" bestFit="1" customWidth="1"/>
    <col min="10" max="10" width="1.109375" style="9" customWidth="1"/>
    <col min="11" max="14" width="9.109375" style="9"/>
    <col min="15" max="15" width="4" style="9" bestFit="1" customWidth="1"/>
    <col min="16" max="16" width="6.5546875" style="9" customWidth="1"/>
    <col min="17" max="16384" width="9.109375" style="9"/>
  </cols>
  <sheetData>
    <row r="1" spans="2:10" ht="95.4" customHeight="1" x14ac:dyDescent="0.85">
      <c r="B1" s="32" t="s">
        <v>1627</v>
      </c>
      <c r="C1" s="32"/>
      <c r="D1" s="32"/>
      <c r="E1" s="32"/>
      <c r="F1" s="32"/>
      <c r="G1" s="32"/>
      <c r="H1" s="32"/>
      <c r="I1" s="32"/>
    </row>
    <row r="2" spans="2:10" ht="51.75" customHeight="1" x14ac:dyDescent="0.25">
      <c r="B2" s="33" t="s">
        <v>1575</v>
      </c>
      <c r="C2" s="34"/>
      <c r="D2" s="10" t="s">
        <v>1576</v>
      </c>
      <c r="E2" s="11" t="s">
        <v>1577</v>
      </c>
      <c r="F2" s="11" t="s">
        <v>1578</v>
      </c>
      <c r="G2" s="10" t="s">
        <v>1579</v>
      </c>
      <c r="H2" s="11" t="s">
        <v>1580</v>
      </c>
      <c r="I2" s="12" t="s">
        <v>1581</v>
      </c>
    </row>
    <row r="3" spans="2:10" ht="6.75" customHeight="1" x14ac:dyDescent="0.25"/>
    <row r="4" spans="2:10" x14ac:dyDescent="0.25">
      <c r="B4" s="13" t="s">
        <v>1582</v>
      </c>
      <c r="C4" s="14" t="s">
        <v>1583</v>
      </c>
      <c r="D4" s="15" t="s">
        <v>1584</v>
      </c>
      <c r="E4" s="16">
        <f>SUMIFS('فهرست بها'!$I$4:$I$4500,'فهرست بها'!$B$4:$B$4500,'خلاصه فصول'!$B4,'فهرست بها'!$C$4:$C$4500,"پ")</f>
        <v>10707450</v>
      </c>
      <c r="F4" s="16">
        <f>SUMIFS('فهرست بها'!$I$4:$I$4500,'فهرست بها'!$B$4:$B$4500,'خلاصه فصول'!$B4,'فهرست بها'!$C$4:$C$4500,"غ پ")</f>
        <v>0</v>
      </c>
      <c r="G4" s="17">
        <f>E4+F4</f>
        <v>10707450</v>
      </c>
      <c r="H4" s="18">
        <v>1</v>
      </c>
      <c r="I4" s="17">
        <f>PRODUCT(G4:H4)</f>
        <v>10707450</v>
      </c>
      <c r="J4" s="19"/>
    </row>
    <row r="5" spans="2:10" x14ac:dyDescent="0.25">
      <c r="B5" s="13" t="s">
        <v>1585</v>
      </c>
      <c r="C5" s="14" t="s">
        <v>1583</v>
      </c>
      <c r="D5" s="15" t="s">
        <v>1586</v>
      </c>
      <c r="E5" s="16">
        <f>SUMIFS('فهرست بها'!$I$4:$I$4500,'فهرست بها'!$B$4:$B$4500,'خلاصه فصول'!$B5,'فهرست بها'!$C$4:$C$4500,"پ")</f>
        <v>2328600</v>
      </c>
      <c r="F5" s="16">
        <f>SUMIFS('فهرست بها'!$I$4:$I$4500,'فهرست بها'!$B$4:$B$4500,'خلاصه فصول'!$B5,'فهرست بها'!$C$4:$C$4500,"غ پ")</f>
        <v>0</v>
      </c>
      <c r="G5" s="17">
        <f t="shared" ref="G5:G29" si="0">E5+F5</f>
        <v>2328600</v>
      </c>
      <c r="H5" s="18">
        <v>1</v>
      </c>
      <c r="I5" s="17">
        <f t="shared" ref="I5:I29" si="1">PRODUCT(G5:H5)</f>
        <v>2328600</v>
      </c>
      <c r="J5" s="19"/>
    </row>
    <row r="6" spans="2:10" x14ac:dyDescent="0.25">
      <c r="B6" s="13" t="s">
        <v>1587</v>
      </c>
      <c r="C6" s="14" t="s">
        <v>1583</v>
      </c>
      <c r="D6" s="15" t="s">
        <v>1588</v>
      </c>
      <c r="E6" s="16">
        <f>SUMIFS('فهرست بها'!$I$4:$I$4500,'فهرست بها'!$B$4:$B$4500,'خلاصه فصول'!$B6,'فهرست بها'!$C$4:$C$4500,"پ")</f>
        <v>7506370</v>
      </c>
      <c r="F6" s="16">
        <f>SUMIFS('فهرست بها'!$I$4:$I$4500,'فهرست بها'!$B$4:$B$4500,'خلاصه فصول'!$B6,'فهرست بها'!$C$4:$C$4500,"غ پ")</f>
        <v>0</v>
      </c>
      <c r="G6" s="17">
        <f t="shared" si="0"/>
        <v>7506370</v>
      </c>
      <c r="H6" s="18">
        <v>1</v>
      </c>
      <c r="I6" s="17">
        <f t="shared" si="1"/>
        <v>7506370</v>
      </c>
      <c r="J6" s="19"/>
    </row>
    <row r="7" spans="2:10" x14ac:dyDescent="0.25">
      <c r="B7" s="13" t="s">
        <v>1589</v>
      </c>
      <c r="C7" s="14" t="s">
        <v>1583</v>
      </c>
      <c r="D7" s="15" t="s">
        <v>1590</v>
      </c>
      <c r="E7" s="16">
        <f>SUMIFS('فهرست بها'!$I$4:$I$4500,'فهرست بها'!$B$4:$B$4500,'خلاصه فصول'!$B7,'فهرست بها'!$C$4:$C$4500,"پ")</f>
        <v>39731727.549999997</v>
      </c>
      <c r="F7" s="16">
        <f>SUMIFS('فهرست بها'!$I$4:$I$4500,'فهرست بها'!$B$4:$B$4500,'خلاصه فصول'!$B7,'فهرست بها'!$C$4:$C$4500,"غ پ")</f>
        <v>0</v>
      </c>
      <c r="G7" s="17">
        <f t="shared" si="0"/>
        <v>39731727.549999997</v>
      </c>
      <c r="H7" s="18">
        <v>1</v>
      </c>
      <c r="I7" s="17">
        <f t="shared" si="1"/>
        <v>39731727.549999997</v>
      </c>
      <c r="J7" s="19"/>
    </row>
    <row r="8" spans="2:10" x14ac:dyDescent="0.25">
      <c r="B8" s="13" t="s">
        <v>1591</v>
      </c>
      <c r="C8" s="14" t="s">
        <v>1583</v>
      </c>
      <c r="D8" s="15" t="s">
        <v>1592</v>
      </c>
      <c r="E8" s="16">
        <f>SUMIFS('فهرست بها'!$I$4:$I$4500,'فهرست بها'!$B$4:$B$4500,'خلاصه فصول'!$B8,'فهرست بها'!$C$4:$C$4500,"پ")</f>
        <v>60607720</v>
      </c>
      <c r="F8" s="16">
        <f>SUMIFS('فهرست بها'!$I$4:$I$4500,'فهرست بها'!$B$4:$B$4500,'خلاصه فصول'!$B8,'فهرست بها'!$C$4:$C$4500,"غ پ")</f>
        <v>0</v>
      </c>
      <c r="G8" s="17">
        <f t="shared" si="0"/>
        <v>60607720</v>
      </c>
      <c r="H8" s="18">
        <v>1</v>
      </c>
      <c r="I8" s="17">
        <f t="shared" si="1"/>
        <v>60607720</v>
      </c>
      <c r="J8" s="19"/>
    </row>
    <row r="9" spans="2:10" x14ac:dyDescent="0.25">
      <c r="B9" s="13" t="s">
        <v>1593</v>
      </c>
      <c r="C9" s="14" t="s">
        <v>1583</v>
      </c>
      <c r="D9" s="15" t="s">
        <v>1594</v>
      </c>
      <c r="E9" s="16">
        <f>SUMIFS('فهرست بها'!$I$4:$I$4500,'فهرست بها'!$B$4:$B$4500,'خلاصه فصول'!$B9,'فهرست بها'!$C$4:$C$4500,"پ")</f>
        <v>20151200</v>
      </c>
      <c r="F9" s="16">
        <f>SUMIFS('فهرست بها'!$I$4:$I$4500,'فهرست بها'!$B$4:$B$4500,'خلاصه فصول'!$B9,'فهرست بها'!$C$4:$C$4500,"غ پ")</f>
        <v>0</v>
      </c>
      <c r="G9" s="17">
        <f t="shared" si="0"/>
        <v>20151200</v>
      </c>
      <c r="H9" s="18">
        <v>1</v>
      </c>
      <c r="I9" s="17">
        <f t="shared" si="1"/>
        <v>20151200</v>
      </c>
      <c r="J9" s="19"/>
    </row>
    <row r="10" spans="2:10" x14ac:dyDescent="0.25">
      <c r="B10" s="13" t="s">
        <v>1595</v>
      </c>
      <c r="C10" s="14" t="s">
        <v>1583</v>
      </c>
      <c r="D10" s="15" t="s">
        <v>1596</v>
      </c>
      <c r="E10" s="16">
        <f>SUMIFS('فهرست بها'!$I$4:$I$4500,'فهرست بها'!$B$4:$B$4500,'خلاصه فصول'!$B10,'فهرست بها'!$C$4:$C$4500,"پ")</f>
        <v>1220900</v>
      </c>
      <c r="F10" s="16">
        <f>SUMIFS('فهرست بها'!$I$4:$I$4500,'فهرست بها'!$B$4:$B$4500,'خلاصه فصول'!$B10,'فهرست بها'!$C$4:$C$4500,"غ پ")</f>
        <v>0</v>
      </c>
      <c r="G10" s="17">
        <f t="shared" si="0"/>
        <v>1220900</v>
      </c>
      <c r="H10" s="18">
        <v>1</v>
      </c>
      <c r="I10" s="17">
        <f t="shared" si="1"/>
        <v>1220900</v>
      </c>
      <c r="J10" s="19"/>
    </row>
    <row r="11" spans="2:10" x14ac:dyDescent="0.25">
      <c r="B11" s="13" t="s">
        <v>1597</v>
      </c>
      <c r="C11" s="14" t="s">
        <v>1583</v>
      </c>
      <c r="D11" s="15" t="s">
        <v>1598</v>
      </c>
      <c r="E11" s="16">
        <f>SUMIFS('فهرست بها'!$I$4:$I$4500,'فهرست بها'!$B$4:$B$4500,'خلاصه فصول'!$B11,'فهرست بها'!$C$4:$C$4500,"پ")</f>
        <v>24757209.5</v>
      </c>
      <c r="F11" s="16">
        <f>SUMIFS('فهرست بها'!$I$4:$I$4500,'فهرست بها'!$B$4:$B$4500,'خلاصه فصول'!$B11,'فهرست بها'!$C$4:$C$4500,"غ پ")</f>
        <v>0</v>
      </c>
      <c r="G11" s="17">
        <f t="shared" si="0"/>
        <v>24757209.5</v>
      </c>
      <c r="H11" s="18">
        <v>1</v>
      </c>
      <c r="I11" s="17">
        <f t="shared" si="1"/>
        <v>24757209.5</v>
      </c>
      <c r="J11" s="19"/>
    </row>
    <row r="12" spans="2:10" x14ac:dyDescent="0.25">
      <c r="B12" s="13" t="s">
        <v>1599</v>
      </c>
      <c r="C12" s="14" t="s">
        <v>1583</v>
      </c>
      <c r="D12" s="15" t="s">
        <v>1600</v>
      </c>
      <c r="E12" s="16">
        <f>SUMIFS('فهرست بها'!$I$4:$I$4500,'فهرست بها'!$B$4:$B$4500,'خلاصه فصول'!$B12,'فهرست بها'!$C$4:$C$4500,"پ")</f>
        <v>1457990</v>
      </c>
      <c r="F12" s="16">
        <f>SUMIFS('فهرست بها'!$I$4:$I$4500,'فهرست بها'!$B$4:$B$4500,'خلاصه فصول'!$B12,'فهرست بها'!$C$4:$C$4500,"غ پ")</f>
        <v>0</v>
      </c>
      <c r="G12" s="17">
        <f t="shared" si="0"/>
        <v>1457990</v>
      </c>
      <c r="H12" s="18">
        <v>1</v>
      </c>
      <c r="I12" s="17">
        <f t="shared" si="1"/>
        <v>1457990</v>
      </c>
      <c r="J12" s="19"/>
    </row>
    <row r="13" spans="2:10" x14ac:dyDescent="0.25">
      <c r="B13" s="13">
        <v>10</v>
      </c>
      <c r="C13" s="14" t="s">
        <v>1583</v>
      </c>
      <c r="D13" s="15" t="s">
        <v>1601</v>
      </c>
      <c r="E13" s="16">
        <f>SUMIFS('فهرست بها'!$I$4:$I$4500,'فهرست بها'!$B$4:$B$4500,'خلاصه فصول'!$B13,'فهرست بها'!$C$4:$C$4500,"پ")</f>
        <v>575700410.5</v>
      </c>
      <c r="F13" s="16">
        <f>SUMIFS('فهرست بها'!$I$4:$I$4500,'فهرست بها'!$B$4:$B$4500,'خلاصه فصول'!$B13,'فهرست بها'!$C$4:$C$4500,"غ پ")</f>
        <v>0</v>
      </c>
      <c r="G13" s="17">
        <f t="shared" si="0"/>
        <v>575700410.5</v>
      </c>
      <c r="H13" s="18">
        <v>1</v>
      </c>
      <c r="I13" s="17">
        <f t="shared" si="1"/>
        <v>575700410.5</v>
      </c>
      <c r="J13" s="19"/>
    </row>
    <row r="14" spans="2:10" x14ac:dyDescent="0.25">
      <c r="B14" s="13">
        <v>11</v>
      </c>
      <c r="C14" s="14" t="s">
        <v>1583</v>
      </c>
      <c r="D14" s="15" t="s">
        <v>1602</v>
      </c>
      <c r="E14" s="16">
        <f>SUMIFS('فهرست بها'!$I$4:$I$4500,'فهرست بها'!$B$4:$B$4500,'خلاصه فصول'!$B14,'فهرست بها'!$C$4:$C$4500,"پ")</f>
        <v>2106311</v>
      </c>
      <c r="F14" s="16">
        <f>SUMIFS('فهرست بها'!$I$4:$I$4500,'فهرست بها'!$B$4:$B$4500,'خلاصه فصول'!$B14,'فهرست بها'!$C$4:$C$4500,"غ پ")</f>
        <v>0</v>
      </c>
      <c r="G14" s="17">
        <f t="shared" si="0"/>
        <v>2106311</v>
      </c>
      <c r="H14" s="18">
        <v>1</v>
      </c>
      <c r="I14" s="17">
        <f t="shared" si="1"/>
        <v>2106311</v>
      </c>
      <c r="J14" s="19"/>
    </row>
    <row r="15" spans="2:10" x14ac:dyDescent="0.25">
      <c r="B15" s="13">
        <v>12</v>
      </c>
      <c r="C15" s="14" t="s">
        <v>1583</v>
      </c>
      <c r="D15" s="15" t="s">
        <v>1603</v>
      </c>
      <c r="E15" s="16">
        <f>SUMIFS('فهرست بها'!$I$4:$I$4500,'فهرست بها'!$B$4:$B$4500,'خلاصه فصول'!$B15,'فهرست بها'!$C$4:$C$4500,"پ")</f>
        <v>30790391</v>
      </c>
      <c r="F15" s="16">
        <f>SUMIFS('فهرست بها'!$I$4:$I$4500,'فهرست بها'!$B$4:$B$4500,'خلاصه فصول'!$B15,'فهرست بها'!$C$4:$C$4500,"غ پ")</f>
        <v>0</v>
      </c>
      <c r="G15" s="17">
        <f t="shared" si="0"/>
        <v>30790391</v>
      </c>
      <c r="H15" s="18">
        <v>1</v>
      </c>
      <c r="I15" s="17">
        <f t="shared" si="1"/>
        <v>30790391</v>
      </c>
      <c r="J15" s="19"/>
    </row>
    <row r="16" spans="2:10" x14ac:dyDescent="0.25">
      <c r="B16" s="13">
        <v>13</v>
      </c>
      <c r="C16" s="14" t="s">
        <v>1583</v>
      </c>
      <c r="D16" s="15" t="s">
        <v>1604</v>
      </c>
      <c r="E16" s="16">
        <f>SUMIFS('فهرست بها'!$I$4:$I$4500,'فهرست بها'!$B$4:$B$4500,'خلاصه فصول'!$B16,'فهرست بها'!$C$4:$C$4500,"پ")</f>
        <v>467744000</v>
      </c>
      <c r="F16" s="16">
        <f>SUMIFS('فهرست بها'!$I$4:$I$4500,'فهرست بها'!$B$4:$B$4500,'خلاصه فصول'!$B16,'فهرست بها'!$C$4:$C$4500,"غ پ")</f>
        <v>0</v>
      </c>
      <c r="G16" s="17">
        <f t="shared" si="0"/>
        <v>467744000</v>
      </c>
      <c r="H16" s="18">
        <v>1</v>
      </c>
      <c r="I16" s="17">
        <f t="shared" si="1"/>
        <v>467744000</v>
      </c>
      <c r="J16" s="19"/>
    </row>
    <row r="17" spans="2:10" x14ac:dyDescent="0.25">
      <c r="B17" s="13">
        <v>14</v>
      </c>
      <c r="C17" s="14" t="s">
        <v>1583</v>
      </c>
      <c r="D17" s="15" t="s">
        <v>1605</v>
      </c>
      <c r="E17" s="16">
        <f>SUMIFS('فهرست بها'!$I$4:$I$4500,'فهرست بها'!$B$4:$B$4500,'خلاصه فصول'!$B17,'فهرست بها'!$C$4:$C$4500,"پ")</f>
        <v>10479635</v>
      </c>
      <c r="F17" s="16">
        <f>SUMIFS('فهرست بها'!$I$4:$I$4500,'فهرست بها'!$B$4:$B$4500,'خلاصه فصول'!$B17,'فهرست بها'!$C$4:$C$4500,"غ پ")</f>
        <v>0</v>
      </c>
      <c r="G17" s="17">
        <f t="shared" si="0"/>
        <v>10479635</v>
      </c>
      <c r="H17" s="18">
        <v>1</v>
      </c>
      <c r="I17" s="17">
        <f t="shared" si="1"/>
        <v>10479635</v>
      </c>
      <c r="J17" s="19"/>
    </row>
    <row r="18" spans="2:10" x14ac:dyDescent="0.25">
      <c r="B18" s="13">
        <v>15</v>
      </c>
      <c r="C18" s="14" t="s">
        <v>1583</v>
      </c>
      <c r="D18" s="15" t="s">
        <v>1606</v>
      </c>
      <c r="E18" s="16">
        <f>SUMIFS('فهرست بها'!$I$4:$I$4500,'فهرست بها'!$B$4:$B$4500,'خلاصه فصول'!$B18,'فهرست بها'!$C$4:$C$4500,"پ")</f>
        <v>5017460</v>
      </c>
      <c r="F18" s="16">
        <f>SUMIFS('فهرست بها'!$I$4:$I$4500,'فهرست بها'!$B$4:$B$4500,'خلاصه فصول'!$B18,'فهرست بها'!$C$4:$C$4500,"غ پ")</f>
        <v>0</v>
      </c>
      <c r="G18" s="17">
        <f t="shared" si="0"/>
        <v>5017460</v>
      </c>
      <c r="H18" s="18">
        <v>1</v>
      </c>
      <c r="I18" s="17">
        <f t="shared" si="1"/>
        <v>5017460</v>
      </c>
      <c r="J18" s="19"/>
    </row>
    <row r="19" spans="2:10" x14ac:dyDescent="0.25">
      <c r="B19" s="13">
        <v>16</v>
      </c>
      <c r="C19" s="14" t="s">
        <v>1583</v>
      </c>
      <c r="D19" s="15" t="s">
        <v>1607</v>
      </c>
      <c r="E19" s="16">
        <f>SUMIFS('فهرست بها'!$I$4:$I$4500,'فهرست بها'!$B$4:$B$4500,'خلاصه فصول'!$B19,'فهرست بها'!$C$4:$C$4500,"پ")</f>
        <v>822600</v>
      </c>
      <c r="F19" s="16">
        <f>SUMIFS('فهرست بها'!$I$4:$I$4500,'فهرست بها'!$B$4:$B$4500,'خلاصه فصول'!$B19,'فهرست بها'!$C$4:$C$4500,"غ پ")</f>
        <v>0</v>
      </c>
      <c r="G19" s="17">
        <f t="shared" si="0"/>
        <v>822600</v>
      </c>
      <c r="H19" s="18">
        <v>1</v>
      </c>
      <c r="I19" s="17">
        <f t="shared" si="1"/>
        <v>822600</v>
      </c>
      <c r="J19" s="19"/>
    </row>
    <row r="20" spans="2:10" x14ac:dyDescent="0.25">
      <c r="B20" s="13">
        <v>17</v>
      </c>
      <c r="C20" s="14" t="s">
        <v>1583</v>
      </c>
      <c r="D20" s="15" t="s">
        <v>1608</v>
      </c>
      <c r="E20" s="16">
        <f>SUMIFS('فهرست بها'!$I$4:$I$4500,'فهرست بها'!$B$4:$B$4500,'خلاصه فصول'!$B20,'فهرست بها'!$C$4:$C$4500,"پ")</f>
        <v>1924477</v>
      </c>
      <c r="F20" s="16">
        <f>SUMIFS('فهرست بها'!$I$4:$I$4500,'فهرست بها'!$B$4:$B$4500,'خلاصه فصول'!$B20,'فهرست بها'!$C$4:$C$4500,"غ پ")</f>
        <v>0</v>
      </c>
      <c r="G20" s="17">
        <f t="shared" si="0"/>
        <v>1924477</v>
      </c>
      <c r="H20" s="18">
        <v>1</v>
      </c>
      <c r="I20" s="17">
        <f t="shared" si="1"/>
        <v>1924477</v>
      </c>
      <c r="J20" s="19"/>
    </row>
    <row r="21" spans="2:10" x14ac:dyDescent="0.25">
      <c r="B21" s="13">
        <v>18</v>
      </c>
      <c r="C21" s="14" t="s">
        <v>1583</v>
      </c>
      <c r="D21" s="15" t="s">
        <v>1609</v>
      </c>
      <c r="E21" s="16">
        <f>SUMIFS('فهرست بها'!$I$4:$I$4500,'فهرست بها'!$B$4:$B$4500,'خلاصه فصول'!$B21,'فهرست بها'!$C$4:$C$4500,"پ")</f>
        <v>223250202</v>
      </c>
      <c r="F21" s="16">
        <f>SUMIFS('فهرست بها'!$I$4:$I$4500,'فهرست بها'!$B$4:$B$4500,'خلاصه فصول'!$B21,'فهرست بها'!$C$4:$C$4500,"غ پ")</f>
        <v>0</v>
      </c>
      <c r="G21" s="17">
        <f t="shared" si="0"/>
        <v>223250202</v>
      </c>
      <c r="H21" s="18">
        <v>1</v>
      </c>
      <c r="I21" s="17">
        <f t="shared" si="1"/>
        <v>223250202</v>
      </c>
      <c r="J21" s="19"/>
    </row>
    <row r="22" spans="2:10" x14ac:dyDescent="0.25">
      <c r="B22" s="13">
        <v>19</v>
      </c>
      <c r="C22" s="14" t="s">
        <v>1583</v>
      </c>
      <c r="D22" s="15" t="s">
        <v>1610</v>
      </c>
      <c r="E22" s="16">
        <f>SUMIFS('فهرست بها'!$I$4:$I$4500,'فهرست بها'!$B$4:$B$4500,'خلاصه فصول'!$B22,'فهرست بها'!$C$4:$C$4500,"پ")</f>
        <v>242503370</v>
      </c>
      <c r="F22" s="16">
        <f>SUMIFS('فهرست بها'!$I$4:$I$4500,'فهرست بها'!$B$4:$B$4500,'خلاصه فصول'!$B22,'فهرست بها'!$C$4:$C$4500,"غ پ")</f>
        <v>0</v>
      </c>
      <c r="G22" s="17">
        <f t="shared" si="0"/>
        <v>242503370</v>
      </c>
      <c r="H22" s="18">
        <v>1</v>
      </c>
      <c r="I22" s="17">
        <f t="shared" si="1"/>
        <v>242503370</v>
      </c>
      <c r="J22" s="19"/>
    </row>
    <row r="23" spans="2:10" x14ac:dyDescent="0.25">
      <c r="B23" s="13">
        <v>20</v>
      </c>
      <c r="C23" s="14" t="s">
        <v>1583</v>
      </c>
      <c r="D23" s="15" t="s">
        <v>1611</v>
      </c>
      <c r="E23" s="16">
        <f>SUMIFS('فهرست بها'!$I$4:$I$4500,'فهرست بها'!$B$4:$B$4500,'خلاصه فصول'!$B23,'فهرست بها'!$C$4:$C$4500,"پ")</f>
        <v>271120</v>
      </c>
      <c r="F23" s="16">
        <f>SUMIFS('فهرست بها'!$I$4:$I$4500,'فهرست بها'!$B$4:$B$4500,'خلاصه فصول'!$B23,'فهرست بها'!$C$4:$C$4500,"غ پ")</f>
        <v>0</v>
      </c>
      <c r="G23" s="17">
        <f t="shared" si="0"/>
        <v>271120</v>
      </c>
      <c r="H23" s="18">
        <v>1</v>
      </c>
      <c r="I23" s="17">
        <f t="shared" si="1"/>
        <v>271120</v>
      </c>
      <c r="J23" s="19"/>
    </row>
    <row r="24" spans="2:10" x14ac:dyDescent="0.25">
      <c r="B24" s="13">
        <v>21</v>
      </c>
      <c r="C24" s="14" t="s">
        <v>1583</v>
      </c>
      <c r="D24" s="15" t="s">
        <v>1612</v>
      </c>
      <c r="E24" s="16">
        <f>SUMIFS('فهرست بها'!$I$4:$I$4500,'فهرست بها'!$B$4:$B$4500,'خلاصه فصول'!$B24,'فهرست بها'!$C$4:$C$4500,"پ")</f>
        <v>33781080</v>
      </c>
      <c r="F24" s="16">
        <f>SUMIFS('فهرست بها'!$I$4:$I$4500,'فهرست بها'!$B$4:$B$4500,'خلاصه فصول'!$B24,'فهرست بها'!$C$4:$C$4500,"غ پ")</f>
        <v>0</v>
      </c>
      <c r="G24" s="17">
        <f t="shared" si="0"/>
        <v>33781080</v>
      </c>
      <c r="H24" s="18">
        <v>1</v>
      </c>
      <c r="I24" s="17">
        <f t="shared" si="1"/>
        <v>33781080</v>
      </c>
      <c r="J24" s="19"/>
    </row>
    <row r="25" spans="2:10" x14ac:dyDescent="0.25">
      <c r="B25" s="13">
        <v>22</v>
      </c>
      <c r="C25" s="14" t="s">
        <v>1583</v>
      </c>
      <c r="D25" s="15" t="s">
        <v>1613</v>
      </c>
      <c r="E25" s="16">
        <f>SUMIFS('فهرست بها'!$I$4:$I$4500,'فهرست بها'!$B$4:$B$4500,'خلاصه فصول'!$B25,'فهرست بها'!$C$4:$C$4500,"پ")</f>
        <v>149870699000</v>
      </c>
      <c r="F25" s="16">
        <f>SUMIFS('فهرست بها'!$I$4:$I$4500,'فهرست بها'!$B$4:$B$4500,'خلاصه فصول'!$B25,'فهرست بها'!$C$4:$C$4500,"غ پ")</f>
        <v>0</v>
      </c>
      <c r="G25" s="17">
        <f t="shared" si="0"/>
        <v>149870699000</v>
      </c>
      <c r="H25" s="18">
        <v>1</v>
      </c>
      <c r="I25" s="17">
        <f t="shared" si="1"/>
        <v>149870699000</v>
      </c>
      <c r="J25" s="19"/>
    </row>
    <row r="26" spans="2:10" x14ac:dyDescent="0.25">
      <c r="B26" s="13">
        <v>23</v>
      </c>
      <c r="C26" s="14" t="s">
        <v>1583</v>
      </c>
      <c r="D26" s="15" t="s">
        <v>1614</v>
      </c>
      <c r="E26" s="16">
        <f>SUMIFS('فهرست بها'!$I$4:$I$4500,'فهرست بها'!$B$4:$B$4500,'خلاصه فصول'!$B26,'فهرست بها'!$C$4:$C$4500,"پ")</f>
        <v>7925649300</v>
      </c>
      <c r="F26" s="16">
        <f>SUMIFS('فهرست بها'!$I$4:$I$4500,'فهرست بها'!$B$4:$B$4500,'خلاصه فصول'!$B26,'فهرست بها'!$C$4:$C$4500,"غ پ")</f>
        <v>0</v>
      </c>
      <c r="G26" s="17">
        <f t="shared" si="0"/>
        <v>7925649300</v>
      </c>
      <c r="H26" s="18">
        <v>1</v>
      </c>
      <c r="I26" s="17">
        <f t="shared" si="1"/>
        <v>7925649300</v>
      </c>
      <c r="J26" s="19"/>
    </row>
    <row r="27" spans="2:10" x14ac:dyDescent="0.25">
      <c r="B27" s="13">
        <v>24</v>
      </c>
      <c r="C27" s="14" t="s">
        <v>1583</v>
      </c>
      <c r="D27" s="15" t="s">
        <v>1615</v>
      </c>
      <c r="E27" s="16">
        <f>SUMIFS('فهرست بها'!$I$4:$I$4500,'فهرست بها'!$B$4:$B$4500,'خلاصه فصول'!$B27,'فهرست بها'!$C$4:$C$4500,"پ")</f>
        <v>2090200</v>
      </c>
      <c r="F27" s="16">
        <f>SUMIFS('فهرست بها'!$I$4:$I$4500,'فهرست بها'!$B$4:$B$4500,'خلاصه فصول'!$B27,'فهرست بها'!$C$4:$C$4500,"غ پ")</f>
        <v>0</v>
      </c>
      <c r="G27" s="17">
        <f t="shared" si="0"/>
        <v>2090200</v>
      </c>
      <c r="H27" s="18">
        <v>1</v>
      </c>
      <c r="I27" s="17">
        <f t="shared" si="1"/>
        <v>2090200</v>
      </c>
      <c r="J27" s="19"/>
    </row>
    <row r="28" spans="2:10" x14ac:dyDescent="0.25">
      <c r="B28" s="13">
        <v>41</v>
      </c>
      <c r="C28" s="14" t="s">
        <v>1583</v>
      </c>
      <c r="D28" s="15" t="s">
        <v>1616</v>
      </c>
      <c r="E28" s="16">
        <f>SUMIFS('فهرست بها'!$I$4:$I$4500,'فهرست بها'!$B$4:$B$4500,'خلاصه فصول'!$B28,'فهرست بها'!$C$4:$C$4500,"پ")</f>
        <v>35663700</v>
      </c>
      <c r="F28" s="16">
        <f>SUMIFS('فهرست بها'!$I$4:$I$4500,'فهرست بها'!$B$4:$B$4500,'خلاصه فصول'!$B28,'فهرست بها'!$C$4:$C$4500,"غ پ")</f>
        <v>0</v>
      </c>
      <c r="G28" s="17">
        <f t="shared" si="0"/>
        <v>35663700</v>
      </c>
      <c r="H28" s="18">
        <v>1</v>
      </c>
      <c r="I28" s="17">
        <f t="shared" si="1"/>
        <v>35663700</v>
      </c>
      <c r="J28" s="19"/>
    </row>
    <row r="29" spans="2:10" x14ac:dyDescent="0.25">
      <c r="B29" s="13">
        <v>42</v>
      </c>
      <c r="C29" s="14" t="s">
        <v>1583</v>
      </c>
      <c r="D29" s="15" t="s">
        <v>1617</v>
      </c>
      <c r="E29" s="16">
        <f>SUMIFS('فهرست بها'!$I$4:$I$4500,'فهرست بها'!$B$4:$B$4500,'خلاصه فصول'!$B29,'فهرست بها'!$C$4:$C$4500,"پ")</f>
        <v>0</v>
      </c>
      <c r="F29" s="16">
        <f>SUMIFS('فهرست بها'!$I$4:$I$4500,'فهرست بها'!$B$4:$B$4500,'خلاصه فصول'!$B29,'فهرست بها'!$C$4:$C$4500,"غ پ")</f>
        <v>0</v>
      </c>
      <c r="G29" s="17">
        <f t="shared" si="0"/>
        <v>0</v>
      </c>
      <c r="H29" s="18">
        <v>1</v>
      </c>
      <c r="I29" s="17">
        <f t="shared" si="1"/>
        <v>0</v>
      </c>
      <c r="J29" s="19"/>
    </row>
    <row r="30" spans="2:10" ht="6" customHeight="1" x14ac:dyDescent="0.25">
      <c r="B30" s="20"/>
      <c r="C30" s="20"/>
      <c r="D30" s="20"/>
      <c r="E30" s="20"/>
      <c r="F30" s="20"/>
      <c r="G30" s="20"/>
      <c r="H30" s="20"/>
      <c r="I30" s="20"/>
    </row>
    <row r="31" spans="2:10" ht="21" x14ac:dyDescent="0.25">
      <c r="B31" s="31" t="s">
        <v>1618</v>
      </c>
      <c r="C31" s="31"/>
      <c r="D31" s="31"/>
      <c r="E31" s="21">
        <f>SUM(E3:E30)</f>
        <v>159596962423.54999</v>
      </c>
      <c r="F31" s="21">
        <f t="shared" ref="F31:I31" si="2">SUM(F3:F30)</f>
        <v>0</v>
      </c>
      <c r="G31" s="21">
        <f t="shared" si="2"/>
        <v>159596962423.54999</v>
      </c>
      <c r="H31" s="21"/>
      <c r="I31" s="21">
        <f t="shared" si="2"/>
        <v>159596962423.54999</v>
      </c>
    </row>
    <row r="32" spans="2:10" ht="6" customHeight="1" x14ac:dyDescent="0.25">
      <c r="B32" s="20"/>
      <c r="C32" s="20"/>
      <c r="D32" s="20"/>
      <c r="E32" s="20"/>
      <c r="F32" s="20"/>
      <c r="G32" s="20"/>
      <c r="H32" s="20"/>
      <c r="I32" s="22"/>
    </row>
    <row r="33" spans="2:11" ht="21" x14ac:dyDescent="0.75">
      <c r="B33" s="31" t="s">
        <v>1619</v>
      </c>
      <c r="C33" s="31"/>
      <c r="D33" s="31"/>
      <c r="E33" s="31"/>
      <c r="F33" s="31"/>
      <c r="G33" s="31"/>
      <c r="H33" s="23">
        <v>1.3</v>
      </c>
      <c r="I33" s="21">
        <f>I31*H33</f>
        <v>207476051150.61499</v>
      </c>
    </row>
    <row r="34" spans="2:11" ht="21" x14ac:dyDescent="0.75">
      <c r="B34" s="31" t="s">
        <v>1620</v>
      </c>
      <c r="C34" s="31"/>
      <c r="D34" s="31"/>
      <c r="E34" s="31"/>
      <c r="F34" s="31"/>
      <c r="G34" s="31"/>
      <c r="H34" s="23">
        <v>1</v>
      </c>
      <c r="I34" s="21">
        <f>I33*H34</f>
        <v>207476051150.61499</v>
      </c>
    </row>
    <row r="35" spans="2:11" ht="21" x14ac:dyDescent="0.75">
      <c r="B35" s="31" t="s">
        <v>1621</v>
      </c>
      <c r="C35" s="31"/>
      <c r="D35" s="31"/>
      <c r="E35" s="31"/>
      <c r="F35" s="31"/>
      <c r="G35" s="31"/>
      <c r="H35" s="23">
        <v>1</v>
      </c>
      <c r="I35" s="21">
        <f>I34*H35</f>
        <v>207476051150.61499</v>
      </c>
    </row>
    <row r="38" spans="2:11" x14ac:dyDescent="0.25">
      <c r="K38" s="9" t="s">
        <v>1582</v>
      </c>
    </row>
    <row r="39" spans="2:11" x14ac:dyDescent="0.25">
      <c r="K39" s="9" t="s">
        <v>1585</v>
      </c>
    </row>
    <row r="40" spans="2:11" x14ac:dyDescent="0.25">
      <c r="K40" s="9" t="s">
        <v>1587</v>
      </c>
    </row>
    <row r="41" spans="2:11" x14ac:dyDescent="0.25">
      <c r="K41" s="9" t="s">
        <v>1589</v>
      </c>
    </row>
    <row r="42" spans="2:11" x14ac:dyDescent="0.25">
      <c r="K42" s="9" t="s">
        <v>1591</v>
      </c>
    </row>
    <row r="43" spans="2:11" x14ac:dyDescent="0.25">
      <c r="K43" s="9" t="s">
        <v>1593</v>
      </c>
    </row>
    <row r="44" spans="2:11" x14ac:dyDescent="0.25">
      <c r="K44" s="9" t="s">
        <v>1595</v>
      </c>
    </row>
    <row r="45" spans="2:11" x14ac:dyDescent="0.25">
      <c r="K45" s="9" t="s">
        <v>1597</v>
      </c>
    </row>
    <row r="46" spans="2:11" x14ac:dyDescent="0.25">
      <c r="K46" s="9" t="s">
        <v>1599</v>
      </c>
    </row>
    <row r="47" spans="2:11" x14ac:dyDescent="0.25">
      <c r="K47" s="9" t="s">
        <v>1629</v>
      </c>
    </row>
    <row r="48" spans="2:11" x14ac:dyDescent="0.25">
      <c r="K48" s="9" t="s">
        <v>1630</v>
      </c>
    </row>
    <row r="49" spans="11:11" x14ac:dyDescent="0.25">
      <c r="K49" s="9" t="s">
        <v>1631</v>
      </c>
    </row>
    <row r="50" spans="11:11" x14ac:dyDescent="0.25">
      <c r="K50" s="9" t="s">
        <v>1632</v>
      </c>
    </row>
    <row r="51" spans="11:11" x14ac:dyDescent="0.25">
      <c r="K51" s="9" t="s">
        <v>1633</v>
      </c>
    </row>
    <row r="52" spans="11:11" x14ac:dyDescent="0.25">
      <c r="K52" s="9" t="s">
        <v>1634</v>
      </c>
    </row>
    <row r="53" spans="11:11" x14ac:dyDescent="0.25">
      <c r="K53" s="9" t="s">
        <v>1635</v>
      </c>
    </row>
    <row r="54" spans="11:11" x14ac:dyDescent="0.25">
      <c r="K54" s="9" t="s">
        <v>1636</v>
      </c>
    </row>
    <row r="55" spans="11:11" x14ac:dyDescent="0.25">
      <c r="K55" s="9" t="s">
        <v>1637</v>
      </c>
    </row>
    <row r="56" spans="11:11" x14ac:dyDescent="0.25">
      <c r="K56" s="9" t="s">
        <v>1638</v>
      </c>
    </row>
    <row r="57" spans="11:11" x14ac:dyDescent="0.25">
      <c r="K57" s="9" t="s">
        <v>1639</v>
      </c>
    </row>
    <row r="58" spans="11:11" x14ac:dyDescent="0.25">
      <c r="K58" s="9" t="s">
        <v>1640</v>
      </c>
    </row>
    <row r="59" spans="11:11" x14ac:dyDescent="0.25">
      <c r="K59" s="9" t="s">
        <v>1641</v>
      </c>
    </row>
    <row r="60" spans="11:11" x14ac:dyDescent="0.25">
      <c r="K60" s="9" t="s">
        <v>1642</v>
      </c>
    </row>
    <row r="61" spans="11:11" x14ac:dyDescent="0.25">
      <c r="K61" s="9" t="s">
        <v>1643</v>
      </c>
    </row>
    <row r="62" spans="11:11" x14ac:dyDescent="0.25">
      <c r="K62" s="9" t="s">
        <v>1644</v>
      </c>
    </row>
    <row r="63" spans="11:11" x14ac:dyDescent="0.25">
      <c r="K63"/>
    </row>
    <row r="64" spans="11:11" x14ac:dyDescent="0.25">
      <c r="K64"/>
    </row>
    <row r="65" spans="11:11" x14ac:dyDescent="0.25">
      <c r="K65"/>
    </row>
    <row r="66" spans="11:11" x14ac:dyDescent="0.25">
      <c r="K66"/>
    </row>
    <row r="67" spans="11:11" x14ac:dyDescent="0.25">
      <c r="K67"/>
    </row>
    <row r="68" spans="11:11" x14ac:dyDescent="0.25">
      <c r="K68"/>
    </row>
    <row r="69" spans="11:11" x14ac:dyDescent="0.25">
      <c r="K69"/>
    </row>
    <row r="70" spans="11:11" x14ac:dyDescent="0.25">
      <c r="K70"/>
    </row>
    <row r="71" spans="11:11" x14ac:dyDescent="0.25">
      <c r="K71"/>
    </row>
    <row r="72" spans="11:11" x14ac:dyDescent="0.25">
      <c r="K72"/>
    </row>
    <row r="73" spans="11:11" x14ac:dyDescent="0.25">
      <c r="K73"/>
    </row>
    <row r="74" spans="11:11" x14ac:dyDescent="0.25">
      <c r="K74"/>
    </row>
    <row r="75" spans="11:11" x14ac:dyDescent="0.25">
      <c r="K75"/>
    </row>
    <row r="76" spans="11:11" x14ac:dyDescent="0.25">
      <c r="K76"/>
    </row>
    <row r="77" spans="11:11" x14ac:dyDescent="0.25">
      <c r="K77"/>
    </row>
    <row r="78" spans="11:11" x14ac:dyDescent="0.25">
      <c r="K78"/>
    </row>
    <row r="79" spans="11:11" x14ac:dyDescent="0.25">
      <c r="K79"/>
    </row>
    <row r="80" spans="11:11" x14ac:dyDescent="0.25">
      <c r="K80"/>
    </row>
    <row r="81" spans="11:11" x14ac:dyDescent="0.25">
      <c r="K81"/>
    </row>
    <row r="82" spans="11:11" x14ac:dyDescent="0.25">
      <c r="K82"/>
    </row>
    <row r="83" spans="11:11" x14ac:dyDescent="0.25">
      <c r="K83"/>
    </row>
    <row r="84" spans="11:11" x14ac:dyDescent="0.25">
      <c r="K84"/>
    </row>
    <row r="85" spans="11:11" x14ac:dyDescent="0.25">
      <c r="K85"/>
    </row>
    <row r="86" spans="11:11" x14ac:dyDescent="0.25">
      <c r="K86"/>
    </row>
    <row r="87" spans="11:11" x14ac:dyDescent="0.25">
      <c r="K87"/>
    </row>
    <row r="88" spans="11:11" x14ac:dyDescent="0.25">
      <c r="K88"/>
    </row>
    <row r="89" spans="11:11" x14ac:dyDescent="0.25">
      <c r="K89"/>
    </row>
    <row r="90" spans="11:11" x14ac:dyDescent="0.25">
      <c r="K90"/>
    </row>
    <row r="91" spans="11:11" x14ac:dyDescent="0.25">
      <c r="K91"/>
    </row>
    <row r="92" spans="11:11" x14ac:dyDescent="0.25">
      <c r="K92"/>
    </row>
    <row r="93" spans="11:11" x14ac:dyDescent="0.25">
      <c r="K93"/>
    </row>
    <row r="94" spans="11:11" x14ac:dyDescent="0.25">
      <c r="K94"/>
    </row>
    <row r="95" spans="11:11" x14ac:dyDescent="0.25">
      <c r="K95"/>
    </row>
    <row r="96" spans="11:11" x14ac:dyDescent="0.25">
      <c r="K96"/>
    </row>
    <row r="97" spans="11:11" x14ac:dyDescent="0.25">
      <c r="K97"/>
    </row>
    <row r="98" spans="11:11" x14ac:dyDescent="0.25">
      <c r="K98"/>
    </row>
    <row r="99" spans="11:11" x14ac:dyDescent="0.25">
      <c r="K99"/>
    </row>
    <row r="100" spans="11:11" x14ac:dyDescent="0.25">
      <c r="K100"/>
    </row>
    <row r="101" spans="11:11" x14ac:dyDescent="0.25">
      <c r="K101"/>
    </row>
    <row r="102" spans="11:11" x14ac:dyDescent="0.25">
      <c r="K102"/>
    </row>
    <row r="103" spans="11:11" x14ac:dyDescent="0.25">
      <c r="K103"/>
    </row>
    <row r="104" spans="11:11" x14ac:dyDescent="0.25">
      <c r="K104"/>
    </row>
    <row r="105" spans="11:11" x14ac:dyDescent="0.25">
      <c r="K105"/>
    </row>
    <row r="106" spans="11:11" x14ac:dyDescent="0.25">
      <c r="K106"/>
    </row>
    <row r="107" spans="11:11" x14ac:dyDescent="0.25">
      <c r="K107"/>
    </row>
    <row r="108" spans="11:11" x14ac:dyDescent="0.25">
      <c r="K108"/>
    </row>
    <row r="109" spans="11:11" x14ac:dyDescent="0.25">
      <c r="K109"/>
    </row>
    <row r="110" spans="11:11" x14ac:dyDescent="0.25">
      <c r="K110"/>
    </row>
    <row r="111" spans="11:11" x14ac:dyDescent="0.25">
      <c r="K111"/>
    </row>
    <row r="112" spans="11:11" x14ac:dyDescent="0.25">
      <c r="K112"/>
    </row>
    <row r="113" spans="11:11" x14ac:dyDescent="0.25">
      <c r="K113"/>
    </row>
    <row r="114" spans="11:11" x14ac:dyDescent="0.25">
      <c r="K114"/>
    </row>
    <row r="115" spans="11:11" x14ac:dyDescent="0.25">
      <c r="K115"/>
    </row>
    <row r="116" spans="11:11" x14ac:dyDescent="0.25">
      <c r="K116"/>
    </row>
    <row r="117" spans="11:11" x14ac:dyDescent="0.25">
      <c r="K117"/>
    </row>
    <row r="118" spans="11:11" x14ac:dyDescent="0.25">
      <c r="K118"/>
    </row>
    <row r="119" spans="11:11" x14ac:dyDescent="0.25">
      <c r="K119"/>
    </row>
    <row r="120" spans="11:11" x14ac:dyDescent="0.25">
      <c r="K120"/>
    </row>
    <row r="121" spans="11:11" x14ac:dyDescent="0.25">
      <c r="K121"/>
    </row>
    <row r="122" spans="11:11" x14ac:dyDescent="0.25">
      <c r="K122"/>
    </row>
    <row r="123" spans="11:11" x14ac:dyDescent="0.25">
      <c r="K123"/>
    </row>
    <row r="124" spans="11:11" x14ac:dyDescent="0.25">
      <c r="K124"/>
    </row>
    <row r="125" spans="11:11" x14ac:dyDescent="0.25">
      <c r="K125"/>
    </row>
    <row r="126" spans="11:11" x14ac:dyDescent="0.25">
      <c r="K126"/>
    </row>
    <row r="127" spans="11:11" x14ac:dyDescent="0.25">
      <c r="K127"/>
    </row>
    <row r="128" spans="11:11" x14ac:dyDescent="0.25">
      <c r="K128"/>
    </row>
    <row r="129" spans="11:11" x14ac:dyDescent="0.25">
      <c r="K129"/>
    </row>
    <row r="130" spans="11:11" x14ac:dyDescent="0.25">
      <c r="K130"/>
    </row>
    <row r="131" spans="11:11" x14ac:dyDescent="0.25">
      <c r="K131"/>
    </row>
    <row r="132" spans="11:11" x14ac:dyDescent="0.25">
      <c r="K132"/>
    </row>
    <row r="133" spans="11:11" x14ac:dyDescent="0.25">
      <c r="K133"/>
    </row>
    <row r="134" spans="11:11" x14ac:dyDescent="0.25">
      <c r="K134"/>
    </row>
    <row r="135" spans="11:11" x14ac:dyDescent="0.25">
      <c r="K135"/>
    </row>
    <row r="136" spans="11:11" x14ac:dyDescent="0.25">
      <c r="K136"/>
    </row>
    <row r="137" spans="11:11" x14ac:dyDescent="0.25">
      <c r="K137"/>
    </row>
    <row r="138" spans="11:11" x14ac:dyDescent="0.25">
      <c r="K138"/>
    </row>
    <row r="139" spans="11:11" x14ac:dyDescent="0.25">
      <c r="K139"/>
    </row>
    <row r="140" spans="11:11" x14ac:dyDescent="0.25">
      <c r="K140"/>
    </row>
    <row r="141" spans="11:11" x14ac:dyDescent="0.25">
      <c r="K141"/>
    </row>
    <row r="142" spans="11:11" x14ac:dyDescent="0.25">
      <c r="K142"/>
    </row>
    <row r="143" spans="11:11" x14ac:dyDescent="0.25">
      <c r="K143"/>
    </row>
    <row r="144" spans="11:11" x14ac:dyDescent="0.25">
      <c r="K144"/>
    </row>
    <row r="145" spans="11:11" x14ac:dyDescent="0.25">
      <c r="K145"/>
    </row>
    <row r="146" spans="11:11" x14ac:dyDescent="0.25">
      <c r="K146"/>
    </row>
    <row r="147" spans="11:11" x14ac:dyDescent="0.25">
      <c r="K147"/>
    </row>
    <row r="148" spans="11:11" x14ac:dyDescent="0.25">
      <c r="K148"/>
    </row>
    <row r="149" spans="11:11" x14ac:dyDescent="0.25">
      <c r="K149"/>
    </row>
    <row r="150" spans="11:11" x14ac:dyDescent="0.25">
      <c r="K150"/>
    </row>
    <row r="151" spans="11:11" x14ac:dyDescent="0.25">
      <c r="K151"/>
    </row>
    <row r="152" spans="11:11" x14ac:dyDescent="0.25">
      <c r="K152"/>
    </row>
    <row r="153" spans="11:11" x14ac:dyDescent="0.25">
      <c r="K153"/>
    </row>
    <row r="154" spans="11:11" x14ac:dyDescent="0.25">
      <c r="K154"/>
    </row>
    <row r="155" spans="11:11" x14ac:dyDescent="0.25">
      <c r="K155"/>
    </row>
    <row r="156" spans="11:11" x14ac:dyDescent="0.25">
      <c r="K156"/>
    </row>
    <row r="157" spans="11:11" x14ac:dyDescent="0.25">
      <c r="K157"/>
    </row>
    <row r="158" spans="11:11" x14ac:dyDescent="0.25">
      <c r="K158"/>
    </row>
    <row r="159" spans="11:11" x14ac:dyDescent="0.25">
      <c r="K159"/>
    </row>
    <row r="160" spans="11:11" x14ac:dyDescent="0.25">
      <c r="K160"/>
    </row>
    <row r="161" spans="11:11" x14ac:dyDescent="0.25">
      <c r="K161"/>
    </row>
    <row r="162" spans="11:11" x14ac:dyDescent="0.25">
      <c r="K162"/>
    </row>
    <row r="163" spans="11:11" x14ac:dyDescent="0.25">
      <c r="K163"/>
    </row>
    <row r="164" spans="11:11" x14ac:dyDescent="0.25">
      <c r="K164"/>
    </row>
    <row r="165" spans="11:11" x14ac:dyDescent="0.25">
      <c r="K165"/>
    </row>
    <row r="166" spans="11:11" x14ac:dyDescent="0.25">
      <c r="K166"/>
    </row>
    <row r="167" spans="11:11" x14ac:dyDescent="0.25">
      <c r="K167"/>
    </row>
    <row r="168" spans="11:11" x14ac:dyDescent="0.25">
      <c r="K168"/>
    </row>
    <row r="169" spans="11:11" x14ac:dyDescent="0.25">
      <c r="K169"/>
    </row>
    <row r="170" spans="11:11" x14ac:dyDescent="0.25">
      <c r="K170"/>
    </row>
    <row r="171" spans="11:11" x14ac:dyDescent="0.25">
      <c r="K171"/>
    </row>
    <row r="172" spans="11:11" x14ac:dyDescent="0.25">
      <c r="K172"/>
    </row>
    <row r="173" spans="11:11" x14ac:dyDescent="0.25">
      <c r="K173"/>
    </row>
    <row r="174" spans="11:11" x14ac:dyDescent="0.25">
      <c r="K174"/>
    </row>
    <row r="175" spans="11:11" x14ac:dyDescent="0.25">
      <c r="K175"/>
    </row>
    <row r="176" spans="11:11" x14ac:dyDescent="0.25">
      <c r="K176"/>
    </row>
    <row r="177" spans="11:11" x14ac:dyDescent="0.25">
      <c r="K177"/>
    </row>
    <row r="178" spans="11:11" x14ac:dyDescent="0.25">
      <c r="K178"/>
    </row>
    <row r="179" spans="11:11" x14ac:dyDescent="0.25">
      <c r="K179"/>
    </row>
    <row r="180" spans="11:11" x14ac:dyDescent="0.25">
      <c r="K180"/>
    </row>
    <row r="181" spans="11:11" x14ac:dyDescent="0.25">
      <c r="K181"/>
    </row>
    <row r="182" spans="11:11" x14ac:dyDescent="0.25">
      <c r="K182"/>
    </row>
    <row r="183" spans="11:11" x14ac:dyDescent="0.25">
      <c r="K183"/>
    </row>
    <row r="184" spans="11:11" x14ac:dyDescent="0.25">
      <c r="K184"/>
    </row>
    <row r="185" spans="11:11" x14ac:dyDescent="0.25">
      <c r="K185"/>
    </row>
    <row r="186" spans="11:11" x14ac:dyDescent="0.25">
      <c r="K186"/>
    </row>
    <row r="187" spans="11:11" x14ac:dyDescent="0.25">
      <c r="K187"/>
    </row>
    <row r="188" spans="11:11" x14ac:dyDescent="0.25">
      <c r="K188"/>
    </row>
    <row r="189" spans="11:11" x14ac:dyDescent="0.25">
      <c r="K189"/>
    </row>
    <row r="190" spans="11:11" x14ac:dyDescent="0.25">
      <c r="K190"/>
    </row>
    <row r="191" spans="11:11" x14ac:dyDescent="0.25">
      <c r="K191"/>
    </row>
    <row r="192" spans="11:11" x14ac:dyDescent="0.25">
      <c r="K192"/>
    </row>
    <row r="193" spans="11:11" x14ac:dyDescent="0.25">
      <c r="K193"/>
    </row>
    <row r="194" spans="11:11" x14ac:dyDescent="0.25">
      <c r="K194"/>
    </row>
    <row r="195" spans="11:11" x14ac:dyDescent="0.25">
      <c r="K195"/>
    </row>
    <row r="196" spans="11:11" x14ac:dyDescent="0.25">
      <c r="K196"/>
    </row>
    <row r="197" spans="11:11" x14ac:dyDescent="0.25">
      <c r="K197"/>
    </row>
    <row r="198" spans="11:11" x14ac:dyDescent="0.25">
      <c r="K198"/>
    </row>
    <row r="199" spans="11:11" x14ac:dyDescent="0.25">
      <c r="K199"/>
    </row>
    <row r="200" spans="11:11" x14ac:dyDescent="0.25">
      <c r="K200"/>
    </row>
    <row r="201" spans="11:11" x14ac:dyDescent="0.25">
      <c r="K201"/>
    </row>
    <row r="202" spans="11:11" x14ac:dyDescent="0.25">
      <c r="K202"/>
    </row>
    <row r="203" spans="11:11" x14ac:dyDescent="0.25">
      <c r="K203"/>
    </row>
    <row r="204" spans="11:11" x14ac:dyDescent="0.25">
      <c r="K204"/>
    </row>
    <row r="205" spans="11:11" x14ac:dyDescent="0.25">
      <c r="K205"/>
    </row>
    <row r="206" spans="11:11" x14ac:dyDescent="0.25">
      <c r="K206"/>
    </row>
    <row r="207" spans="11:11" x14ac:dyDescent="0.25">
      <c r="K207"/>
    </row>
    <row r="208" spans="11:11" x14ac:dyDescent="0.25">
      <c r="K208"/>
    </row>
    <row r="209" spans="11:11" x14ac:dyDescent="0.25">
      <c r="K209"/>
    </row>
    <row r="210" spans="11:11" x14ac:dyDescent="0.25">
      <c r="K210"/>
    </row>
    <row r="211" spans="11:11" x14ac:dyDescent="0.25">
      <c r="K211"/>
    </row>
    <row r="212" spans="11:11" x14ac:dyDescent="0.25">
      <c r="K212"/>
    </row>
    <row r="213" spans="11:11" x14ac:dyDescent="0.25">
      <c r="K213"/>
    </row>
    <row r="214" spans="11:11" x14ac:dyDescent="0.25">
      <c r="K214"/>
    </row>
    <row r="215" spans="11:11" x14ac:dyDescent="0.25">
      <c r="K215"/>
    </row>
    <row r="216" spans="11:11" x14ac:dyDescent="0.25">
      <c r="K216"/>
    </row>
    <row r="217" spans="11:11" x14ac:dyDescent="0.25">
      <c r="K217"/>
    </row>
    <row r="218" spans="11:11" x14ac:dyDescent="0.25">
      <c r="K218"/>
    </row>
    <row r="219" spans="11:11" x14ac:dyDescent="0.25">
      <c r="K219"/>
    </row>
    <row r="220" spans="11:11" x14ac:dyDescent="0.25">
      <c r="K220"/>
    </row>
    <row r="221" spans="11:11" x14ac:dyDescent="0.25">
      <c r="K221"/>
    </row>
    <row r="222" spans="11:11" x14ac:dyDescent="0.25">
      <c r="K222"/>
    </row>
    <row r="223" spans="11:11" x14ac:dyDescent="0.25">
      <c r="K223"/>
    </row>
    <row r="224" spans="11:11" x14ac:dyDescent="0.25">
      <c r="K224"/>
    </row>
    <row r="225" spans="11:11" x14ac:dyDescent="0.25">
      <c r="K225"/>
    </row>
    <row r="226" spans="11:11" x14ac:dyDescent="0.25">
      <c r="K226"/>
    </row>
    <row r="227" spans="11:11" x14ac:dyDescent="0.25">
      <c r="K227"/>
    </row>
    <row r="228" spans="11:11" x14ac:dyDescent="0.25">
      <c r="K228"/>
    </row>
    <row r="229" spans="11:11" x14ac:dyDescent="0.25">
      <c r="K229"/>
    </row>
    <row r="230" spans="11:11" x14ac:dyDescent="0.25">
      <c r="K230"/>
    </row>
    <row r="231" spans="11:11" x14ac:dyDescent="0.25">
      <c r="K231"/>
    </row>
    <row r="232" spans="11:11" x14ac:dyDescent="0.25">
      <c r="K232"/>
    </row>
    <row r="233" spans="11:11" x14ac:dyDescent="0.25">
      <c r="K233"/>
    </row>
    <row r="234" spans="11:11" x14ac:dyDescent="0.25">
      <c r="K234"/>
    </row>
    <row r="235" spans="11:11" x14ac:dyDescent="0.25">
      <c r="K235"/>
    </row>
    <row r="236" spans="11:11" x14ac:dyDescent="0.25">
      <c r="K236"/>
    </row>
    <row r="237" spans="11:11" x14ac:dyDescent="0.25">
      <c r="K237"/>
    </row>
    <row r="238" spans="11:11" x14ac:dyDescent="0.25">
      <c r="K238"/>
    </row>
    <row r="239" spans="11:11" x14ac:dyDescent="0.25">
      <c r="K239"/>
    </row>
    <row r="240" spans="11:11" x14ac:dyDescent="0.25">
      <c r="K240"/>
    </row>
    <row r="241" spans="11:11" x14ac:dyDescent="0.25">
      <c r="K241"/>
    </row>
    <row r="242" spans="11:11" x14ac:dyDescent="0.25">
      <c r="K242"/>
    </row>
    <row r="243" spans="11:11" x14ac:dyDescent="0.25">
      <c r="K243"/>
    </row>
    <row r="244" spans="11:11" x14ac:dyDescent="0.25">
      <c r="K244"/>
    </row>
    <row r="245" spans="11:11" x14ac:dyDescent="0.25">
      <c r="K245"/>
    </row>
    <row r="246" spans="11:11" x14ac:dyDescent="0.25">
      <c r="K246"/>
    </row>
    <row r="247" spans="11:11" x14ac:dyDescent="0.25">
      <c r="K247"/>
    </row>
    <row r="248" spans="11:11" x14ac:dyDescent="0.25">
      <c r="K248"/>
    </row>
    <row r="249" spans="11:11" x14ac:dyDescent="0.25">
      <c r="K249"/>
    </row>
    <row r="250" spans="11:11" x14ac:dyDescent="0.25">
      <c r="K250"/>
    </row>
    <row r="251" spans="11:11" x14ac:dyDescent="0.25">
      <c r="K251"/>
    </row>
    <row r="252" spans="11:11" x14ac:dyDescent="0.25">
      <c r="K252"/>
    </row>
    <row r="253" spans="11:11" x14ac:dyDescent="0.25">
      <c r="K253"/>
    </row>
    <row r="254" spans="11:11" x14ac:dyDescent="0.25">
      <c r="K254"/>
    </row>
    <row r="255" spans="11:11" x14ac:dyDescent="0.25">
      <c r="K255"/>
    </row>
    <row r="256" spans="11:11" x14ac:dyDescent="0.25">
      <c r="K256"/>
    </row>
    <row r="257" spans="11:11" x14ac:dyDescent="0.25">
      <c r="K257"/>
    </row>
    <row r="258" spans="11:11" x14ac:dyDescent="0.25">
      <c r="K258"/>
    </row>
    <row r="259" spans="11:11" x14ac:dyDescent="0.25">
      <c r="K259"/>
    </row>
    <row r="260" spans="11:11" x14ac:dyDescent="0.25">
      <c r="K260"/>
    </row>
    <row r="261" spans="11:11" x14ac:dyDescent="0.25">
      <c r="K261"/>
    </row>
    <row r="262" spans="11:11" x14ac:dyDescent="0.25">
      <c r="K262"/>
    </row>
    <row r="263" spans="11:11" x14ac:dyDescent="0.25">
      <c r="K263"/>
    </row>
    <row r="264" spans="11:11" x14ac:dyDescent="0.25">
      <c r="K264"/>
    </row>
    <row r="265" spans="11:11" x14ac:dyDescent="0.25">
      <c r="K265"/>
    </row>
    <row r="266" spans="11:11" x14ac:dyDescent="0.25">
      <c r="K266"/>
    </row>
    <row r="267" spans="11:11" x14ac:dyDescent="0.25">
      <c r="K267"/>
    </row>
    <row r="268" spans="11:11" x14ac:dyDescent="0.25">
      <c r="K268"/>
    </row>
    <row r="269" spans="11:11" x14ac:dyDescent="0.25">
      <c r="K269"/>
    </row>
    <row r="270" spans="11:11" x14ac:dyDescent="0.25">
      <c r="K270"/>
    </row>
    <row r="271" spans="11:11" x14ac:dyDescent="0.25">
      <c r="K271"/>
    </row>
    <row r="272" spans="11:11" x14ac:dyDescent="0.25">
      <c r="K272"/>
    </row>
    <row r="273" spans="11:11" x14ac:dyDescent="0.25">
      <c r="K273"/>
    </row>
    <row r="274" spans="11:11" x14ac:dyDescent="0.25">
      <c r="K274"/>
    </row>
    <row r="275" spans="11:11" x14ac:dyDescent="0.25">
      <c r="K275"/>
    </row>
    <row r="276" spans="11:11" x14ac:dyDescent="0.25">
      <c r="K276"/>
    </row>
    <row r="277" spans="11:11" x14ac:dyDescent="0.25">
      <c r="K277"/>
    </row>
    <row r="278" spans="11:11" x14ac:dyDescent="0.25">
      <c r="K278"/>
    </row>
    <row r="279" spans="11:11" x14ac:dyDescent="0.25">
      <c r="K279"/>
    </row>
    <row r="280" spans="11:11" x14ac:dyDescent="0.25">
      <c r="K280"/>
    </row>
    <row r="281" spans="11:11" x14ac:dyDescent="0.25">
      <c r="K281"/>
    </row>
    <row r="282" spans="11:11" x14ac:dyDescent="0.25">
      <c r="K282"/>
    </row>
    <row r="283" spans="11:11" x14ac:dyDescent="0.25">
      <c r="K283"/>
    </row>
    <row r="284" spans="11:11" x14ac:dyDescent="0.25">
      <c r="K284"/>
    </row>
    <row r="285" spans="11:11" x14ac:dyDescent="0.25">
      <c r="K285"/>
    </row>
    <row r="286" spans="11:11" x14ac:dyDescent="0.25">
      <c r="K286"/>
    </row>
    <row r="287" spans="11:11" x14ac:dyDescent="0.25">
      <c r="K287"/>
    </row>
    <row r="288" spans="11:11" x14ac:dyDescent="0.25">
      <c r="K288"/>
    </row>
    <row r="289" spans="11:11" x14ac:dyDescent="0.25">
      <c r="K289"/>
    </row>
    <row r="290" spans="11:11" x14ac:dyDescent="0.25">
      <c r="K290"/>
    </row>
    <row r="291" spans="11:11" x14ac:dyDescent="0.25">
      <c r="K291"/>
    </row>
    <row r="292" spans="11:11" x14ac:dyDescent="0.25">
      <c r="K292"/>
    </row>
    <row r="293" spans="11:11" x14ac:dyDescent="0.25">
      <c r="K293"/>
    </row>
    <row r="294" spans="11:11" x14ac:dyDescent="0.25">
      <c r="K294"/>
    </row>
    <row r="295" spans="11:11" x14ac:dyDescent="0.25">
      <c r="K295"/>
    </row>
    <row r="296" spans="11:11" x14ac:dyDescent="0.25">
      <c r="K296"/>
    </row>
    <row r="297" spans="11:11" x14ac:dyDescent="0.25">
      <c r="K297"/>
    </row>
    <row r="298" spans="11:11" x14ac:dyDescent="0.25">
      <c r="K298"/>
    </row>
    <row r="299" spans="11:11" x14ac:dyDescent="0.25">
      <c r="K299"/>
    </row>
    <row r="300" spans="11:11" x14ac:dyDescent="0.25">
      <c r="K300"/>
    </row>
    <row r="301" spans="11:11" x14ac:dyDescent="0.25">
      <c r="K301"/>
    </row>
    <row r="302" spans="11:11" x14ac:dyDescent="0.25">
      <c r="K302"/>
    </row>
    <row r="303" spans="11:11" x14ac:dyDescent="0.25">
      <c r="K303"/>
    </row>
    <row r="304" spans="11:11" x14ac:dyDescent="0.25">
      <c r="K304"/>
    </row>
    <row r="305" spans="11:11" x14ac:dyDescent="0.25">
      <c r="K305"/>
    </row>
    <row r="306" spans="11:11" x14ac:dyDescent="0.25">
      <c r="K306"/>
    </row>
    <row r="307" spans="11:11" x14ac:dyDescent="0.25">
      <c r="K307"/>
    </row>
    <row r="308" spans="11:11" x14ac:dyDescent="0.25">
      <c r="K308"/>
    </row>
    <row r="309" spans="11:11" x14ac:dyDescent="0.25">
      <c r="K309"/>
    </row>
    <row r="310" spans="11:11" x14ac:dyDescent="0.25">
      <c r="K310"/>
    </row>
    <row r="311" spans="11:11" x14ac:dyDescent="0.25">
      <c r="K311"/>
    </row>
    <row r="312" spans="11:11" x14ac:dyDescent="0.25">
      <c r="K312"/>
    </row>
    <row r="313" spans="11:11" x14ac:dyDescent="0.25">
      <c r="K313"/>
    </row>
    <row r="314" spans="11:11" x14ac:dyDescent="0.25">
      <c r="K314"/>
    </row>
    <row r="315" spans="11:11" x14ac:dyDescent="0.25">
      <c r="K315"/>
    </row>
    <row r="316" spans="11:11" x14ac:dyDescent="0.25">
      <c r="K316"/>
    </row>
    <row r="317" spans="11:11" x14ac:dyDescent="0.25">
      <c r="K317"/>
    </row>
    <row r="318" spans="11:11" x14ac:dyDescent="0.25">
      <c r="K318"/>
    </row>
    <row r="319" spans="11:11" x14ac:dyDescent="0.25">
      <c r="K319"/>
    </row>
    <row r="320" spans="11:11" x14ac:dyDescent="0.25">
      <c r="K320"/>
    </row>
    <row r="321" spans="11:11" x14ac:dyDescent="0.25">
      <c r="K321"/>
    </row>
    <row r="322" spans="11:11" x14ac:dyDescent="0.25">
      <c r="K322"/>
    </row>
    <row r="323" spans="11:11" x14ac:dyDescent="0.25">
      <c r="K323"/>
    </row>
    <row r="324" spans="11:11" x14ac:dyDescent="0.25">
      <c r="K324"/>
    </row>
    <row r="325" spans="11:11" x14ac:dyDescent="0.25">
      <c r="K325"/>
    </row>
    <row r="326" spans="11:11" x14ac:dyDescent="0.25">
      <c r="K326"/>
    </row>
    <row r="327" spans="11:11" x14ac:dyDescent="0.25">
      <c r="K327"/>
    </row>
    <row r="328" spans="11:11" x14ac:dyDescent="0.25">
      <c r="K328"/>
    </row>
    <row r="329" spans="11:11" x14ac:dyDescent="0.25">
      <c r="K329"/>
    </row>
    <row r="330" spans="11:11" x14ac:dyDescent="0.25">
      <c r="K330"/>
    </row>
    <row r="331" spans="11:11" x14ac:dyDescent="0.25">
      <c r="K331"/>
    </row>
    <row r="332" spans="11:11" x14ac:dyDescent="0.25">
      <c r="K332"/>
    </row>
    <row r="333" spans="11:11" x14ac:dyDescent="0.25">
      <c r="K333"/>
    </row>
    <row r="334" spans="11:11" x14ac:dyDescent="0.25">
      <c r="K334"/>
    </row>
    <row r="335" spans="11:11" x14ac:dyDescent="0.25">
      <c r="K335"/>
    </row>
    <row r="336" spans="11:11" x14ac:dyDescent="0.25">
      <c r="K336"/>
    </row>
    <row r="337" spans="11:11" x14ac:dyDescent="0.25">
      <c r="K337"/>
    </row>
    <row r="338" spans="11:11" x14ac:dyDescent="0.25">
      <c r="K338"/>
    </row>
    <row r="339" spans="11:11" x14ac:dyDescent="0.25">
      <c r="K339"/>
    </row>
    <row r="340" spans="11:11" x14ac:dyDescent="0.25">
      <c r="K340"/>
    </row>
    <row r="341" spans="11:11" x14ac:dyDescent="0.25">
      <c r="K341"/>
    </row>
    <row r="342" spans="11:11" x14ac:dyDescent="0.25">
      <c r="K342"/>
    </row>
    <row r="343" spans="11:11" x14ac:dyDescent="0.25">
      <c r="K343"/>
    </row>
    <row r="344" spans="11:11" x14ac:dyDescent="0.25">
      <c r="K344"/>
    </row>
    <row r="345" spans="11:11" x14ac:dyDescent="0.25">
      <c r="K345"/>
    </row>
    <row r="346" spans="11:11" x14ac:dyDescent="0.25">
      <c r="K346"/>
    </row>
    <row r="347" spans="11:11" x14ac:dyDescent="0.25">
      <c r="K347"/>
    </row>
    <row r="348" spans="11:11" x14ac:dyDescent="0.25">
      <c r="K348"/>
    </row>
    <row r="349" spans="11:11" x14ac:dyDescent="0.25">
      <c r="K349"/>
    </row>
    <row r="350" spans="11:11" x14ac:dyDescent="0.25">
      <c r="K350"/>
    </row>
    <row r="351" spans="11:11" x14ac:dyDescent="0.25">
      <c r="K351"/>
    </row>
    <row r="352" spans="11:11" x14ac:dyDescent="0.25">
      <c r="K352"/>
    </row>
    <row r="353" spans="11:11" x14ac:dyDescent="0.25">
      <c r="K353"/>
    </row>
    <row r="354" spans="11:11" x14ac:dyDescent="0.25">
      <c r="K354"/>
    </row>
    <row r="355" spans="11:11" x14ac:dyDescent="0.25">
      <c r="K355"/>
    </row>
    <row r="356" spans="11:11" x14ac:dyDescent="0.25">
      <c r="K356"/>
    </row>
    <row r="357" spans="11:11" x14ac:dyDescent="0.25">
      <c r="K357"/>
    </row>
    <row r="358" spans="11:11" x14ac:dyDescent="0.25">
      <c r="K358"/>
    </row>
    <row r="359" spans="11:11" x14ac:dyDescent="0.25">
      <c r="K359"/>
    </row>
    <row r="360" spans="11:11" x14ac:dyDescent="0.25">
      <c r="K360"/>
    </row>
    <row r="361" spans="11:11" x14ac:dyDescent="0.25">
      <c r="K361"/>
    </row>
    <row r="362" spans="11:11" x14ac:dyDescent="0.25">
      <c r="K362"/>
    </row>
    <row r="363" spans="11:11" x14ac:dyDescent="0.25">
      <c r="K363"/>
    </row>
    <row r="364" spans="11:11" x14ac:dyDescent="0.25">
      <c r="K364"/>
    </row>
    <row r="365" spans="11:11" x14ac:dyDescent="0.25">
      <c r="K365"/>
    </row>
    <row r="366" spans="11:11" x14ac:dyDescent="0.25">
      <c r="K366"/>
    </row>
    <row r="367" spans="11:11" x14ac:dyDescent="0.25">
      <c r="K367"/>
    </row>
    <row r="368" spans="11:11" x14ac:dyDescent="0.25">
      <c r="K368"/>
    </row>
    <row r="369" spans="11:11" x14ac:dyDescent="0.25">
      <c r="K369"/>
    </row>
    <row r="370" spans="11:11" x14ac:dyDescent="0.25">
      <c r="K370"/>
    </row>
    <row r="371" spans="11:11" x14ac:dyDescent="0.25">
      <c r="K371"/>
    </row>
    <row r="372" spans="11:11" x14ac:dyDescent="0.25">
      <c r="K372"/>
    </row>
    <row r="373" spans="11:11" x14ac:dyDescent="0.25">
      <c r="K373"/>
    </row>
    <row r="374" spans="11:11" x14ac:dyDescent="0.25">
      <c r="K374"/>
    </row>
    <row r="375" spans="11:11" x14ac:dyDescent="0.25">
      <c r="K375"/>
    </row>
    <row r="376" spans="11:11" x14ac:dyDescent="0.25">
      <c r="K376"/>
    </row>
    <row r="377" spans="11:11" x14ac:dyDescent="0.25">
      <c r="K377"/>
    </row>
    <row r="378" spans="11:11" x14ac:dyDescent="0.25">
      <c r="K378"/>
    </row>
    <row r="379" spans="11:11" x14ac:dyDescent="0.25">
      <c r="K379"/>
    </row>
    <row r="380" spans="11:11" x14ac:dyDescent="0.25">
      <c r="K380"/>
    </row>
    <row r="381" spans="11:11" x14ac:dyDescent="0.25">
      <c r="K381"/>
    </row>
    <row r="382" spans="11:11" x14ac:dyDescent="0.25">
      <c r="K382"/>
    </row>
    <row r="383" spans="11:11" x14ac:dyDescent="0.25">
      <c r="K383"/>
    </row>
    <row r="384" spans="11:11" x14ac:dyDescent="0.25">
      <c r="K384"/>
    </row>
    <row r="385" spans="11:11" x14ac:dyDescent="0.25">
      <c r="K385"/>
    </row>
    <row r="386" spans="11:11" x14ac:dyDescent="0.25">
      <c r="K386"/>
    </row>
    <row r="387" spans="11:11" x14ac:dyDescent="0.25">
      <c r="K387"/>
    </row>
    <row r="388" spans="11:11" x14ac:dyDescent="0.25">
      <c r="K388"/>
    </row>
    <row r="389" spans="11:11" x14ac:dyDescent="0.25">
      <c r="K389"/>
    </row>
    <row r="390" spans="11:11" x14ac:dyDescent="0.25">
      <c r="K390"/>
    </row>
    <row r="391" spans="11:11" x14ac:dyDescent="0.25">
      <c r="K391"/>
    </row>
    <row r="392" spans="11:11" x14ac:dyDescent="0.25">
      <c r="K392"/>
    </row>
    <row r="393" spans="11:11" x14ac:dyDescent="0.25">
      <c r="K393"/>
    </row>
    <row r="394" spans="11:11" x14ac:dyDescent="0.25">
      <c r="K394"/>
    </row>
    <row r="395" spans="11:11" x14ac:dyDescent="0.25">
      <c r="K395"/>
    </row>
    <row r="396" spans="11:11" x14ac:dyDescent="0.25">
      <c r="K396"/>
    </row>
    <row r="397" spans="11:11" x14ac:dyDescent="0.25">
      <c r="K397"/>
    </row>
    <row r="398" spans="11:11" x14ac:dyDescent="0.25">
      <c r="K398"/>
    </row>
    <row r="399" spans="11:11" x14ac:dyDescent="0.25">
      <c r="K399"/>
    </row>
    <row r="400" spans="11:11" x14ac:dyDescent="0.25">
      <c r="K400"/>
    </row>
    <row r="401" spans="11:11" x14ac:dyDescent="0.25">
      <c r="K401"/>
    </row>
    <row r="402" spans="11:11" x14ac:dyDescent="0.25">
      <c r="K402"/>
    </row>
    <row r="403" spans="11:11" x14ac:dyDescent="0.25">
      <c r="K403"/>
    </row>
    <row r="404" spans="11:11" x14ac:dyDescent="0.25">
      <c r="K404"/>
    </row>
    <row r="405" spans="11:11" x14ac:dyDescent="0.25">
      <c r="K405"/>
    </row>
    <row r="406" spans="11:11" x14ac:dyDescent="0.25">
      <c r="K406"/>
    </row>
    <row r="407" spans="11:11" x14ac:dyDescent="0.25">
      <c r="K407"/>
    </row>
    <row r="408" spans="11:11" x14ac:dyDescent="0.25">
      <c r="K408"/>
    </row>
    <row r="409" spans="11:11" x14ac:dyDescent="0.25">
      <c r="K409"/>
    </row>
    <row r="410" spans="11:11" x14ac:dyDescent="0.25">
      <c r="K410"/>
    </row>
    <row r="411" spans="11:11" x14ac:dyDescent="0.25">
      <c r="K411"/>
    </row>
    <row r="412" spans="11:11" x14ac:dyDescent="0.25">
      <c r="K412"/>
    </row>
    <row r="413" spans="11:11" x14ac:dyDescent="0.25">
      <c r="K413"/>
    </row>
    <row r="414" spans="11:11" x14ac:dyDescent="0.25">
      <c r="K414"/>
    </row>
    <row r="415" spans="11:11" x14ac:dyDescent="0.25">
      <c r="K415"/>
    </row>
    <row r="416" spans="11:11" x14ac:dyDescent="0.25">
      <c r="K416"/>
    </row>
    <row r="417" spans="11:11" x14ac:dyDescent="0.25">
      <c r="K417"/>
    </row>
    <row r="418" spans="11:11" x14ac:dyDescent="0.25">
      <c r="K418"/>
    </row>
    <row r="419" spans="11:11" x14ac:dyDescent="0.25">
      <c r="K419"/>
    </row>
    <row r="420" spans="11:11" x14ac:dyDescent="0.25">
      <c r="K420"/>
    </row>
    <row r="421" spans="11:11" x14ac:dyDescent="0.25">
      <c r="K421"/>
    </row>
    <row r="422" spans="11:11" x14ac:dyDescent="0.25">
      <c r="K422"/>
    </row>
    <row r="423" spans="11:11" x14ac:dyDescent="0.25">
      <c r="K423"/>
    </row>
    <row r="424" spans="11:11" x14ac:dyDescent="0.25">
      <c r="K424"/>
    </row>
    <row r="425" spans="11:11" x14ac:dyDescent="0.25">
      <c r="K425"/>
    </row>
    <row r="426" spans="11:11" x14ac:dyDescent="0.25">
      <c r="K426"/>
    </row>
    <row r="427" spans="11:11" x14ac:dyDescent="0.25">
      <c r="K427"/>
    </row>
    <row r="428" spans="11:11" x14ac:dyDescent="0.25">
      <c r="K428"/>
    </row>
    <row r="429" spans="11:11" x14ac:dyDescent="0.25">
      <c r="K429"/>
    </row>
    <row r="430" spans="11:11" x14ac:dyDescent="0.25">
      <c r="K430"/>
    </row>
    <row r="431" spans="11:11" x14ac:dyDescent="0.25">
      <c r="K431"/>
    </row>
    <row r="432" spans="11:11" x14ac:dyDescent="0.25">
      <c r="K432"/>
    </row>
    <row r="433" spans="11:11" x14ac:dyDescent="0.25">
      <c r="K433"/>
    </row>
    <row r="434" spans="11:11" x14ac:dyDescent="0.25">
      <c r="K434"/>
    </row>
    <row r="435" spans="11:11" x14ac:dyDescent="0.25">
      <c r="K435"/>
    </row>
    <row r="436" spans="11:11" x14ac:dyDescent="0.25">
      <c r="K436"/>
    </row>
    <row r="437" spans="11:11" x14ac:dyDescent="0.25">
      <c r="K437"/>
    </row>
    <row r="438" spans="11:11" x14ac:dyDescent="0.25">
      <c r="K438"/>
    </row>
    <row r="439" spans="11:11" x14ac:dyDescent="0.25">
      <c r="K439"/>
    </row>
    <row r="440" spans="11:11" x14ac:dyDescent="0.25">
      <c r="K440"/>
    </row>
    <row r="441" spans="11:11" x14ac:dyDescent="0.25">
      <c r="K441"/>
    </row>
    <row r="442" spans="11:11" x14ac:dyDescent="0.25">
      <c r="K442"/>
    </row>
    <row r="443" spans="11:11" x14ac:dyDescent="0.25">
      <c r="K443"/>
    </row>
    <row r="444" spans="11:11" x14ac:dyDescent="0.25">
      <c r="K444"/>
    </row>
    <row r="445" spans="11:11" x14ac:dyDescent="0.25">
      <c r="K445"/>
    </row>
    <row r="446" spans="11:11" x14ac:dyDescent="0.25">
      <c r="K446"/>
    </row>
    <row r="447" spans="11:11" x14ac:dyDescent="0.25">
      <c r="K447"/>
    </row>
    <row r="448" spans="11:11" x14ac:dyDescent="0.25">
      <c r="K448"/>
    </row>
    <row r="449" spans="11:11" x14ac:dyDescent="0.25">
      <c r="K449"/>
    </row>
    <row r="450" spans="11:11" x14ac:dyDescent="0.25">
      <c r="K450"/>
    </row>
    <row r="451" spans="11:11" x14ac:dyDescent="0.25">
      <c r="K451"/>
    </row>
    <row r="452" spans="11:11" x14ac:dyDescent="0.25">
      <c r="K452"/>
    </row>
    <row r="453" spans="11:11" x14ac:dyDescent="0.25">
      <c r="K453"/>
    </row>
    <row r="454" spans="11:11" x14ac:dyDescent="0.25">
      <c r="K454"/>
    </row>
    <row r="455" spans="11:11" x14ac:dyDescent="0.25">
      <c r="K455"/>
    </row>
    <row r="456" spans="11:11" x14ac:dyDescent="0.25">
      <c r="K456"/>
    </row>
    <row r="457" spans="11:11" x14ac:dyDescent="0.25">
      <c r="K457"/>
    </row>
    <row r="458" spans="11:11" x14ac:dyDescent="0.25">
      <c r="K458"/>
    </row>
    <row r="459" spans="11:11" x14ac:dyDescent="0.25">
      <c r="K459"/>
    </row>
    <row r="460" spans="11:11" x14ac:dyDescent="0.25">
      <c r="K460"/>
    </row>
    <row r="461" spans="11:11" x14ac:dyDescent="0.25">
      <c r="K461"/>
    </row>
    <row r="462" spans="11:11" x14ac:dyDescent="0.25">
      <c r="K462"/>
    </row>
    <row r="463" spans="11:11" x14ac:dyDescent="0.25">
      <c r="K463"/>
    </row>
    <row r="464" spans="11:11" x14ac:dyDescent="0.25">
      <c r="K464"/>
    </row>
    <row r="465" spans="11:11" x14ac:dyDescent="0.25">
      <c r="K465"/>
    </row>
    <row r="466" spans="11:11" x14ac:dyDescent="0.25">
      <c r="K466"/>
    </row>
    <row r="467" spans="11:11" x14ac:dyDescent="0.25">
      <c r="K467"/>
    </row>
    <row r="468" spans="11:11" x14ac:dyDescent="0.25">
      <c r="K468"/>
    </row>
    <row r="469" spans="11:11" x14ac:dyDescent="0.25">
      <c r="K469"/>
    </row>
    <row r="470" spans="11:11" x14ac:dyDescent="0.25">
      <c r="K470"/>
    </row>
    <row r="471" spans="11:11" x14ac:dyDescent="0.25">
      <c r="K471"/>
    </row>
    <row r="472" spans="11:11" x14ac:dyDescent="0.25">
      <c r="K472"/>
    </row>
    <row r="473" spans="11:11" x14ac:dyDescent="0.25">
      <c r="K473"/>
    </row>
    <row r="474" spans="11:11" x14ac:dyDescent="0.25">
      <c r="K474"/>
    </row>
    <row r="475" spans="11:11" x14ac:dyDescent="0.25">
      <c r="K475"/>
    </row>
    <row r="476" spans="11:11" x14ac:dyDescent="0.25">
      <c r="K476"/>
    </row>
    <row r="477" spans="11:11" x14ac:dyDescent="0.25">
      <c r="K477"/>
    </row>
    <row r="478" spans="11:11" x14ac:dyDescent="0.25">
      <c r="K478"/>
    </row>
    <row r="479" spans="11:11" x14ac:dyDescent="0.25">
      <c r="K479"/>
    </row>
    <row r="480" spans="11:11" x14ac:dyDescent="0.25">
      <c r="K480"/>
    </row>
    <row r="481" spans="11:11" x14ac:dyDescent="0.25">
      <c r="K481"/>
    </row>
    <row r="482" spans="11:11" x14ac:dyDescent="0.25">
      <c r="K482"/>
    </row>
    <row r="483" spans="11:11" x14ac:dyDescent="0.25">
      <c r="K483"/>
    </row>
    <row r="484" spans="11:11" x14ac:dyDescent="0.25">
      <c r="K484"/>
    </row>
    <row r="485" spans="11:11" x14ac:dyDescent="0.25">
      <c r="K485"/>
    </row>
    <row r="486" spans="11:11" x14ac:dyDescent="0.25">
      <c r="K486"/>
    </row>
    <row r="487" spans="11:11" x14ac:dyDescent="0.25">
      <c r="K487"/>
    </row>
    <row r="488" spans="11:11" x14ac:dyDescent="0.25">
      <c r="K488"/>
    </row>
    <row r="489" spans="11:11" x14ac:dyDescent="0.25">
      <c r="K489"/>
    </row>
    <row r="490" spans="11:11" x14ac:dyDescent="0.25">
      <c r="K490"/>
    </row>
    <row r="491" spans="11:11" x14ac:dyDescent="0.25">
      <c r="K491"/>
    </row>
    <row r="492" spans="11:11" x14ac:dyDescent="0.25">
      <c r="K492"/>
    </row>
    <row r="493" spans="11:11" x14ac:dyDescent="0.25">
      <c r="K493"/>
    </row>
    <row r="494" spans="11:11" x14ac:dyDescent="0.25">
      <c r="K494"/>
    </row>
    <row r="495" spans="11:11" x14ac:dyDescent="0.25">
      <c r="K495"/>
    </row>
    <row r="496" spans="11:11" x14ac:dyDescent="0.25">
      <c r="K496"/>
    </row>
    <row r="497" spans="11:11" x14ac:dyDescent="0.25">
      <c r="K497"/>
    </row>
    <row r="498" spans="11:11" x14ac:dyDescent="0.25">
      <c r="K498"/>
    </row>
    <row r="499" spans="11:11" x14ac:dyDescent="0.25">
      <c r="K499"/>
    </row>
    <row r="500" spans="11:11" x14ac:dyDescent="0.25">
      <c r="K500"/>
    </row>
    <row r="501" spans="11:11" x14ac:dyDescent="0.25">
      <c r="K501"/>
    </row>
    <row r="502" spans="11:11" x14ac:dyDescent="0.25">
      <c r="K502"/>
    </row>
    <row r="503" spans="11:11" x14ac:dyDescent="0.25">
      <c r="K503"/>
    </row>
    <row r="504" spans="11:11" x14ac:dyDescent="0.25">
      <c r="K504"/>
    </row>
    <row r="505" spans="11:11" x14ac:dyDescent="0.25">
      <c r="K505"/>
    </row>
    <row r="506" spans="11:11" x14ac:dyDescent="0.25">
      <c r="K506"/>
    </row>
    <row r="507" spans="11:11" x14ac:dyDescent="0.25">
      <c r="K507"/>
    </row>
    <row r="508" spans="11:11" x14ac:dyDescent="0.25">
      <c r="K508"/>
    </row>
    <row r="509" spans="11:11" x14ac:dyDescent="0.25">
      <c r="K509"/>
    </row>
    <row r="510" spans="11:11" x14ac:dyDescent="0.25">
      <c r="K510"/>
    </row>
    <row r="511" spans="11:11" x14ac:dyDescent="0.25">
      <c r="K511"/>
    </row>
    <row r="512" spans="11:11" x14ac:dyDescent="0.25">
      <c r="K512"/>
    </row>
    <row r="513" spans="11:11" x14ac:dyDescent="0.25">
      <c r="K513"/>
    </row>
    <row r="514" spans="11:11" x14ac:dyDescent="0.25">
      <c r="K514"/>
    </row>
    <row r="515" spans="11:11" x14ac:dyDescent="0.25">
      <c r="K515"/>
    </row>
    <row r="516" spans="11:11" x14ac:dyDescent="0.25">
      <c r="K516"/>
    </row>
    <row r="517" spans="11:11" x14ac:dyDescent="0.25">
      <c r="K517"/>
    </row>
    <row r="518" spans="11:11" x14ac:dyDescent="0.25">
      <c r="K518"/>
    </row>
    <row r="519" spans="11:11" x14ac:dyDescent="0.25">
      <c r="K519"/>
    </row>
    <row r="520" spans="11:11" x14ac:dyDescent="0.25">
      <c r="K520"/>
    </row>
    <row r="521" spans="11:11" x14ac:dyDescent="0.25">
      <c r="K521"/>
    </row>
    <row r="522" spans="11:11" x14ac:dyDescent="0.25">
      <c r="K522"/>
    </row>
    <row r="523" spans="11:11" x14ac:dyDescent="0.25">
      <c r="K523"/>
    </row>
    <row r="524" spans="11:11" x14ac:dyDescent="0.25">
      <c r="K524"/>
    </row>
    <row r="525" spans="11:11" x14ac:dyDescent="0.25">
      <c r="K525"/>
    </row>
    <row r="526" spans="11:11" x14ac:dyDescent="0.25">
      <c r="K526"/>
    </row>
    <row r="527" spans="11:11" x14ac:dyDescent="0.25">
      <c r="K527"/>
    </row>
    <row r="528" spans="11:11" x14ac:dyDescent="0.25">
      <c r="K528"/>
    </row>
    <row r="529" spans="11:11" x14ac:dyDescent="0.25">
      <c r="K529"/>
    </row>
    <row r="530" spans="11:11" x14ac:dyDescent="0.25">
      <c r="K530"/>
    </row>
    <row r="531" spans="11:11" x14ac:dyDescent="0.25">
      <c r="K531"/>
    </row>
    <row r="532" spans="11:11" x14ac:dyDescent="0.25">
      <c r="K532"/>
    </row>
    <row r="533" spans="11:11" x14ac:dyDescent="0.25">
      <c r="K533"/>
    </row>
    <row r="534" spans="11:11" x14ac:dyDescent="0.25">
      <c r="K534"/>
    </row>
    <row r="535" spans="11:11" x14ac:dyDescent="0.25">
      <c r="K535"/>
    </row>
    <row r="536" spans="11:11" x14ac:dyDescent="0.25">
      <c r="K536"/>
    </row>
    <row r="537" spans="11:11" x14ac:dyDescent="0.25">
      <c r="K537"/>
    </row>
    <row r="538" spans="11:11" x14ac:dyDescent="0.25">
      <c r="K538"/>
    </row>
    <row r="539" spans="11:11" x14ac:dyDescent="0.25">
      <c r="K539"/>
    </row>
    <row r="540" spans="11:11" x14ac:dyDescent="0.25">
      <c r="K540"/>
    </row>
    <row r="541" spans="11:11" x14ac:dyDescent="0.25">
      <c r="K541"/>
    </row>
    <row r="542" spans="11:11" x14ac:dyDescent="0.25">
      <c r="K542"/>
    </row>
    <row r="543" spans="11:11" x14ac:dyDescent="0.25">
      <c r="K543"/>
    </row>
    <row r="544" spans="11:11" x14ac:dyDescent="0.25">
      <c r="K544"/>
    </row>
    <row r="545" spans="11:11" x14ac:dyDescent="0.25">
      <c r="K545"/>
    </row>
    <row r="546" spans="11:11" x14ac:dyDescent="0.25">
      <c r="K546"/>
    </row>
    <row r="547" spans="11:11" x14ac:dyDescent="0.25">
      <c r="K547"/>
    </row>
    <row r="548" spans="11:11" x14ac:dyDescent="0.25">
      <c r="K548"/>
    </row>
    <row r="549" spans="11:11" x14ac:dyDescent="0.25">
      <c r="K549"/>
    </row>
    <row r="550" spans="11:11" x14ac:dyDescent="0.25">
      <c r="K550"/>
    </row>
    <row r="551" spans="11:11" x14ac:dyDescent="0.25">
      <c r="K551"/>
    </row>
    <row r="552" spans="11:11" x14ac:dyDescent="0.25">
      <c r="K552"/>
    </row>
    <row r="553" spans="11:11" x14ac:dyDescent="0.25">
      <c r="K553"/>
    </row>
    <row r="554" spans="11:11" x14ac:dyDescent="0.25">
      <c r="K554"/>
    </row>
    <row r="555" spans="11:11" x14ac:dyDescent="0.25">
      <c r="K555"/>
    </row>
    <row r="556" spans="11:11" x14ac:dyDescent="0.25">
      <c r="K556"/>
    </row>
    <row r="557" spans="11:11" x14ac:dyDescent="0.25">
      <c r="K557"/>
    </row>
    <row r="558" spans="11:11" x14ac:dyDescent="0.25">
      <c r="K558"/>
    </row>
    <row r="559" spans="11:11" x14ac:dyDescent="0.25">
      <c r="K559"/>
    </row>
    <row r="560" spans="11:11" x14ac:dyDescent="0.25">
      <c r="K560"/>
    </row>
    <row r="561" spans="11:11" x14ac:dyDescent="0.25">
      <c r="K561"/>
    </row>
    <row r="562" spans="11:11" x14ac:dyDescent="0.25">
      <c r="K562"/>
    </row>
    <row r="563" spans="11:11" x14ac:dyDescent="0.25">
      <c r="K563"/>
    </row>
    <row r="564" spans="11:11" x14ac:dyDescent="0.25">
      <c r="K564"/>
    </row>
    <row r="565" spans="11:11" x14ac:dyDescent="0.25">
      <c r="K565"/>
    </row>
    <row r="566" spans="11:11" x14ac:dyDescent="0.25">
      <c r="K566"/>
    </row>
    <row r="567" spans="11:11" x14ac:dyDescent="0.25">
      <c r="K567"/>
    </row>
    <row r="568" spans="11:11" x14ac:dyDescent="0.25">
      <c r="K568"/>
    </row>
    <row r="569" spans="11:11" x14ac:dyDescent="0.25">
      <c r="K569"/>
    </row>
    <row r="570" spans="11:11" x14ac:dyDescent="0.25">
      <c r="K570"/>
    </row>
    <row r="571" spans="11:11" x14ac:dyDescent="0.25">
      <c r="K571"/>
    </row>
    <row r="572" spans="11:11" x14ac:dyDescent="0.25">
      <c r="K572"/>
    </row>
    <row r="573" spans="11:11" x14ac:dyDescent="0.25">
      <c r="K573"/>
    </row>
    <row r="574" spans="11:11" x14ac:dyDescent="0.25">
      <c r="K574"/>
    </row>
    <row r="575" spans="11:11" x14ac:dyDescent="0.25">
      <c r="K575"/>
    </row>
    <row r="576" spans="11:11" x14ac:dyDescent="0.25">
      <c r="K576"/>
    </row>
    <row r="577" spans="11:11" x14ac:dyDescent="0.25">
      <c r="K577"/>
    </row>
    <row r="578" spans="11:11" x14ac:dyDescent="0.25">
      <c r="K578"/>
    </row>
    <row r="579" spans="11:11" x14ac:dyDescent="0.25">
      <c r="K579"/>
    </row>
    <row r="580" spans="11:11" x14ac:dyDescent="0.25">
      <c r="K580"/>
    </row>
    <row r="581" spans="11:11" x14ac:dyDescent="0.25">
      <c r="K581"/>
    </row>
    <row r="582" spans="11:11" x14ac:dyDescent="0.25">
      <c r="K582"/>
    </row>
    <row r="583" spans="11:11" x14ac:dyDescent="0.25">
      <c r="K583"/>
    </row>
    <row r="584" spans="11:11" x14ac:dyDescent="0.25">
      <c r="K584"/>
    </row>
    <row r="585" spans="11:11" x14ac:dyDescent="0.25">
      <c r="K585"/>
    </row>
    <row r="586" spans="11:11" x14ac:dyDescent="0.25">
      <c r="K586"/>
    </row>
    <row r="587" spans="11:11" x14ac:dyDescent="0.25">
      <c r="K587"/>
    </row>
    <row r="588" spans="11:11" x14ac:dyDescent="0.25">
      <c r="K588"/>
    </row>
    <row r="589" spans="11:11" x14ac:dyDescent="0.25">
      <c r="K589"/>
    </row>
    <row r="590" spans="11:11" x14ac:dyDescent="0.25">
      <c r="K590"/>
    </row>
    <row r="591" spans="11:11" x14ac:dyDescent="0.25">
      <c r="K591"/>
    </row>
    <row r="592" spans="11:11" x14ac:dyDescent="0.25">
      <c r="K592"/>
    </row>
    <row r="593" spans="11:11" x14ac:dyDescent="0.25">
      <c r="K593"/>
    </row>
    <row r="594" spans="11:11" x14ac:dyDescent="0.25">
      <c r="K594"/>
    </row>
    <row r="595" spans="11:11" x14ac:dyDescent="0.25">
      <c r="K595"/>
    </row>
    <row r="596" spans="11:11" x14ac:dyDescent="0.25">
      <c r="K596"/>
    </row>
    <row r="597" spans="11:11" x14ac:dyDescent="0.25">
      <c r="K597"/>
    </row>
    <row r="598" spans="11:11" x14ac:dyDescent="0.25">
      <c r="K598"/>
    </row>
    <row r="599" spans="11:11" x14ac:dyDescent="0.25">
      <c r="K599"/>
    </row>
    <row r="600" spans="11:11" x14ac:dyDescent="0.25">
      <c r="K600"/>
    </row>
    <row r="601" spans="11:11" x14ac:dyDescent="0.25">
      <c r="K601"/>
    </row>
    <row r="602" spans="11:11" x14ac:dyDescent="0.25">
      <c r="K602"/>
    </row>
    <row r="603" spans="11:11" x14ac:dyDescent="0.25">
      <c r="K603"/>
    </row>
    <row r="604" spans="11:11" x14ac:dyDescent="0.25">
      <c r="K604"/>
    </row>
    <row r="605" spans="11:11" x14ac:dyDescent="0.25">
      <c r="K605"/>
    </row>
    <row r="606" spans="11:11" x14ac:dyDescent="0.25">
      <c r="K606"/>
    </row>
    <row r="607" spans="11:11" x14ac:dyDescent="0.25">
      <c r="K607"/>
    </row>
    <row r="608" spans="11:11" x14ac:dyDescent="0.25">
      <c r="K608"/>
    </row>
    <row r="609" spans="11:11" x14ac:dyDescent="0.25">
      <c r="K609"/>
    </row>
    <row r="610" spans="11:11" x14ac:dyDescent="0.25">
      <c r="K610"/>
    </row>
    <row r="611" spans="11:11" x14ac:dyDescent="0.25">
      <c r="K611"/>
    </row>
    <row r="612" spans="11:11" x14ac:dyDescent="0.25">
      <c r="K612"/>
    </row>
    <row r="613" spans="11:11" x14ac:dyDescent="0.25">
      <c r="K613"/>
    </row>
    <row r="614" spans="11:11" x14ac:dyDescent="0.25">
      <c r="K614"/>
    </row>
    <row r="615" spans="11:11" x14ac:dyDescent="0.25">
      <c r="K615"/>
    </row>
    <row r="616" spans="11:11" x14ac:dyDescent="0.25">
      <c r="K616"/>
    </row>
    <row r="617" spans="11:11" x14ac:dyDescent="0.25">
      <c r="K617"/>
    </row>
    <row r="618" spans="11:11" x14ac:dyDescent="0.25">
      <c r="K618"/>
    </row>
    <row r="619" spans="11:11" x14ac:dyDescent="0.25">
      <c r="K619"/>
    </row>
    <row r="620" spans="11:11" x14ac:dyDescent="0.25">
      <c r="K620"/>
    </row>
    <row r="621" spans="11:11" x14ac:dyDescent="0.25">
      <c r="K621"/>
    </row>
    <row r="622" spans="11:11" x14ac:dyDescent="0.25">
      <c r="K622"/>
    </row>
    <row r="623" spans="11:11" x14ac:dyDescent="0.25">
      <c r="K623"/>
    </row>
    <row r="624" spans="11:11" x14ac:dyDescent="0.25">
      <c r="K624"/>
    </row>
    <row r="625" spans="11:11" x14ac:dyDescent="0.25">
      <c r="K625"/>
    </row>
    <row r="626" spans="11:11" x14ac:dyDescent="0.25">
      <c r="K626"/>
    </row>
    <row r="627" spans="11:11" x14ac:dyDescent="0.25">
      <c r="K627"/>
    </row>
    <row r="628" spans="11:11" x14ac:dyDescent="0.25">
      <c r="K628"/>
    </row>
    <row r="629" spans="11:11" x14ac:dyDescent="0.25">
      <c r="K629"/>
    </row>
    <row r="630" spans="11:11" x14ac:dyDescent="0.25">
      <c r="K630"/>
    </row>
    <row r="631" spans="11:11" x14ac:dyDescent="0.25">
      <c r="K631"/>
    </row>
    <row r="632" spans="11:11" x14ac:dyDescent="0.25">
      <c r="K632"/>
    </row>
    <row r="633" spans="11:11" x14ac:dyDescent="0.25">
      <c r="K633"/>
    </row>
    <row r="634" spans="11:11" x14ac:dyDescent="0.25">
      <c r="K634"/>
    </row>
    <row r="635" spans="11:11" x14ac:dyDescent="0.25">
      <c r="K635"/>
    </row>
    <row r="636" spans="11:11" x14ac:dyDescent="0.25">
      <c r="K636"/>
    </row>
    <row r="637" spans="11:11" x14ac:dyDescent="0.25">
      <c r="K637"/>
    </row>
    <row r="638" spans="11:11" x14ac:dyDescent="0.25">
      <c r="K638"/>
    </row>
    <row r="639" spans="11:11" x14ac:dyDescent="0.25">
      <c r="K639"/>
    </row>
    <row r="640" spans="11:11" x14ac:dyDescent="0.25">
      <c r="K640"/>
    </row>
    <row r="641" spans="11:11" x14ac:dyDescent="0.25">
      <c r="K641"/>
    </row>
    <row r="642" spans="11:11" x14ac:dyDescent="0.25">
      <c r="K642"/>
    </row>
    <row r="643" spans="11:11" x14ac:dyDescent="0.25">
      <c r="K643"/>
    </row>
    <row r="644" spans="11:11" x14ac:dyDescent="0.25">
      <c r="K644"/>
    </row>
    <row r="645" spans="11:11" x14ac:dyDescent="0.25">
      <c r="K645"/>
    </row>
    <row r="646" spans="11:11" x14ac:dyDescent="0.25">
      <c r="K646"/>
    </row>
    <row r="647" spans="11:11" x14ac:dyDescent="0.25">
      <c r="K647"/>
    </row>
    <row r="648" spans="11:11" x14ac:dyDescent="0.25">
      <c r="K648"/>
    </row>
    <row r="649" spans="11:11" x14ac:dyDescent="0.25">
      <c r="K649"/>
    </row>
    <row r="650" spans="11:11" x14ac:dyDescent="0.25">
      <c r="K650"/>
    </row>
    <row r="651" spans="11:11" x14ac:dyDescent="0.25">
      <c r="K651"/>
    </row>
    <row r="652" spans="11:11" x14ac:dyDescent="0.25">
      <c r="K652"/>
    </row>
    <row r="653" spans="11:11" x14ac:dyDescent="0.25">
      <c r="K653"/>
    </row>
    <row r="654" spans="11:11" x14ac:dyDescent="0.25">
      <c r="K654"/>
    </row>
    <row r="655" spans="11:11" x14ac:dyDescent="0.25">
      <c r="K655"/>
    </row>
    <row r="656" spans="11:11" x14ac:dyDescent="0.25">
      <c r="K656"/>
    </row>
    <row r="657" spans="11:11" x14ac:dyDescent="0.25">
      <c r="K657"/>
    </row>
    <row r="658" spans="11:11" x14ac:dyDescent="0.25">
      <c r="K658"/>
    </row>
    <row r="659" spans="11:11" x14ac:dyDescent="0.25">
      <c r="K659"/>
    </row>
    <row r="660" spans="11:11" x14ac:dyDescent="0.25">
      <c r="K660"/>
    </row>
    <row r="661" spans="11:11" x14ac:dyDescent="0.25">
      <c r="K661"/>
    </row>
    <row r="662" spans="11:11" x14ac:dyDescent="0.25">
      <c r="K662"/>
    </row>
    <row r="663" spans="11:11" x14ac:dyDescent="0.25">
      <c r="K663"/>
    </row>
    <row r="664" spans="11:11" x14ac:dyDescent="0.25">
      <c r="K664"/>
    </row>
    <row r="665" spans="11:11" x14ac:dyDescent="0.25">
      <c r="K665"/>
    </row>
    <row r="666" spans="11:11" x14ac:dyDescent="0.25">
      <c r="K666"/>
    </row>
    <row r="667" spans="11:11" x14ac:dyDescent="0.25">
      <c r="K667"/>
    </row>
    <row r="668" spans="11:11" x14ac:dyDescent="0.25">
      <c r="K668"/>
    </row>
    <row r="669" spans="11:11" x14ac:dyDescent="0.25">
      <c r="K669"/>
    </row>
    <row r="670" spans="11:11" x14ac:dyDescent="0.25">
      <c r="K670"/>
    </row>
    <row r="671" spans="11:11" x14ac:dyDescent="0.25">
      <c r="K671"/>
    </row>
    <row r="672" spans="11:11" x14ac:dyDescent="0.25">
      <c r="K672"/>
    </row>
    <row r="673" spans="11:11" x14ac:dyDescent="0.25">
      <c r="K673"/>
    </row>
    <row r="674" spans="11:11" x14ac:dyDescent="0.25">
      <c r="K674"/>
    </row>
    <row r="675" spans="11:11" x14ac:dyDescent="0.25">
      <c r="K675"/>
    </row>
    <row r="676" spans="11:11" x14ac:dyDescent="0.25">
      <c r="K676"/>
    </row>
    <row r="677" spans="11:11" x14ac:dyDescent="0.25">
      <c r="K677"/>
    </row>
    <row r="678" spans="11:11" x14ac:dyDescent="0.25">
      <c r="K678"/>
    </row>
    <row r="679" spans="11:11" x14ac:dyDescent="0.25">
      <c r="K679"/>
    </row>
    <row r="680" spans="11:11" x14ac:dyDescent="0.25">
      <c r="K680"/>
    </row>
    <row r="681" spans="11:11" x14ac:dyDescent="0.25">
      <c r="K681"/>
    </row>
    <row r="682" spans="11:11" x14ac:dyDescent="0.25">
      <c r="K682"/>
    </row>
    <row r="683" spans="11:11" x14ac:dyDescent="0.25">
      <c r="K683"/>
    </row>
    <row r="684" spans="11:11" x14ac:dyDescent="0.25">
      <c r="K684"/>
    </row>
    <row r="685" spans="11:11" x14ac:dyDescent="0.25">
      <c r="K685"/>
    </row>
    <row r="686" spans="11:11" x14ac:dyDescent="0.25">
      <c r="K686"/>
    </row>
    <row r="687" spans="11:11" x14ac:dyDescent="0.25">
      <c r="K687"/>
    </row>
    <row r="688" spans="11:11" x14ac:dyDescent="0.25">
      <c r="K688"/>
    </row>
    <row r="689" spans="11:11" x14ac:dyDescent="0.25">
      <c r="K689"/>
    </row>
    <row r="690" spans="11:11" x14ac:dyDescent="0.25">
      <c r="K690"/>
    </row>
    <row r="691" spans="11:11" x14ac:dyDescent="0.25">
      <c r="K691"/>
    </row>
    <row r="692" spans="11:11" x14ac:dyDescent="0.25">
      <c r="K692"/>
    </row>
    <row r="693" spans="11:11" x14ac:dyDescent="0.25">
      <c r="K693"/>
    </row>
    <row r="694" spans="11:11" x14ac:dyDescent="0.25">
      <c r="K694"/>
    </row>
    <row r="695" spans="11:11" x14ac:dyDescent="0.25">
      <c r="K695"/>
    </row>
    <row r="696" spans="11:11" x14ac:dyDescent="0.25">
      <c r="K696"/>
    </row>
    <row r="697" spans="11:11" x14ac:dyDescent="0.25">
      <c r="K697"/>
    </row>
    <row r="698" spans="11:11" x14ac:dyDescent="0.25">
      <c r="K698"/>
    </row>
    <row r="699" spans="11:11" x14ac:dyDescent="0.25">
      <c r="K699"/>
    </row>
    <row r="700" spans="11:11" x14ac:dyDescent="0.25">
      <c r="K700"/>
    </row>
    <row r="701" spans="11:11" x14ac:dyDescent="0.25">
      <c r="K701"/>
    </row>
    <row r="702" spans="11:11" x14ac:dyDescent="0.25">
      <c r="K702"/>
    </row>
    <row r="703" spans="11:11" x14ac:dyDescent="0.25">
      <c r="K703"/>
    </row>
    <row r="704" spans="11:11" x14ac:dyDescent="0.25">
      <c r="K704"/>
    </row>
    <row r="705" spans="11:11" x14ac:dyDescent="0.25">
      <c r="K705"/>
    </row>
    <row r="706" spans="11:11" x14ac:dyDescent="0.25">
      <c r="K706"/>
    </row>
    <row r="707" spans="11:11" x14ac:dyDescent="0.25">
      <c r="K707"/>
    </row>
    <row r="708" spans="11:11" x14ac:dyDescent="0.25">
      <c r="K708"/>
    </row>
    <row r="709" spans="11:11" x14ac:dyDescent="0.25">
      <c r="K709"/>
    </row>
    <row r="710" spans="11:11" x14ac:dyDescent="0.25">
      <c r="K710"/>
    </row>
    <row r="711" spans="11:11" x14ac:dyDescent="0.25">
      <c r="K711"/>
    </row>
    <row r="712" spans="11:11" x14ac:dyDescent="0.25">
      <c r="K712"/>
    </row>
    <row r="713" spans="11:11" x14ac:dyDescent="0.25">
      <c r="K713"/>
    </row>
    <row r="714" spans="11:11" x14ac:dyDescent="0.25">
      <c r="K714"/>
    </row>
    <row r="715" spans="11:11" x14ac:dyDescent="0.25">
      <c r="K715"/>
    </row>
    <row r="716" spans="11:11" x14ac:dyDescent="0.25">
      <c r="K716"/>
    </row>
    <row r="717" spans="11:11" x14ac:dyDescent="0.25">
      <c r="K717"/>
    </row>
    <row r="718" spans="11:11" x14ac:dyDescent="0.25">
      <c r="K718"/>
    </row>
    <row r="719" spans="11:11" x14ac:dyDescent="0.25">
      <c r="K719"/>
    </row>
    <row r="720" spans="11:11" x14ac:dyDescent="0.25">
      <c r="K720"/>
    </row>
    <row r="721" spans="11:11" x14ac:dyDescent="0.25">
      <c r="K721"/>
    </row>
    <row r="722" spans="11:11" x14ac:dyDescent="0.25">
      <c r="K722"/>
    </row>
    <row r="723" spans="11:11" x14ac:dyDescent="0.25">
      <c r="K723"/>
    </row>
    <row r="724" spans="11:11" x14ac:dyDescent="0.25">
      <c r="K724"/>
    </row>
    <row r="725" spans="11:11" x14ac:dyDescent="0.25">
      <c r="K725"/>
    </row>
    <row r="726" spans="11:11" x14ac:dyDescent="0.25">
      <c r="K726"/>
    </row>
    <row r="727" spans="11:11" x14ac:dyDescent="0.25">
      <c r="K727"/>
    </row>
    <row r="728" spans="11:11" x14ac:dyDescent="0.25">
      <c r="K728"/>
    </row>
    <row r="729" spans="11:11" x14ac:dyDescent="0.25">
      <c r="K729"/>
    </row>
    <row r="730" spans="11:11" x14ac:dyDescent="0.25">
      <c r="K730"/>
    </row>
    <row r="731" spans="11:11" x14ac:dyDescent="0.25">
      <c r="K731"/>
    </row>
    <row r="732" spans="11:11" x14ac:dyDescent="0.25">
      <c r="K732"/>
    </row>
    <row r="733" spans="11:11" x14ac:dyDescent="0.25">
      <c r="K733"/>
    </row>
    <row r="734" spans="11:11" x14ac:dyDescent="0.25">
      <c r="K734"/>
    </row>
    <row r="735" spans="11:11" x14ac:dyDescent="0.25">
      <c r="K735"/>
    </row>
    <row r="736" spans="11:11" x14ac:dyDescent="0.25">
      <c r="K736"/>
    </row>
    <row r="737" spans="11:11" x14ac:dyDescent="0.25">
      <c r="K737"/>
    </row>
    <row r="738" spans="11:11" x14ac:dyDescent="0.25">
      <c r="K738"/>
    </row>
    <row r="739" spans="11:11" x14ac:dyDescent="0.25">
      <c r="K739"/>
    </row>
    <row r="740" spans="11:11" x14ac:dyDescent="0.25">
      <c r="K740"/>
    </row>
    <row r="741" spans="11:11" x14ac:dyDescent="0.25">
      <c r="K741"/>
    </row>
    <row r="742" spans="11:11" x14ac:dyDescent="0.25">
      <c r="K742"/>
    </row>
    <row r="743" spans="11:11" x14ac:dyDescent="0.25">
      <c r="K743"/>
    </row>
    <row r="744" spans="11:11" x14ac:dyDescent="0.25">
      <c r="K744"/>
    </row>
    <row r="745" spans="11:11" x14ac:dyDescent="0.25">
      <c r="K745"/>
    </row>
    <row r="746" spans="11:11" x14ac:dyDescent="0.25">
      <c r="K746"/>
    </row>
    <row r="747" spans="11:11" x14ac:dyDescent="0.25">
      <c r="K747"/>
    </row>
    <row r="748" spans="11:11" x14ac:dyDescent="0.25">
      <c r="K748"/>
    </row>
    <row r="749" spans="11:11" x14ac:dyDescent="0.25">
      <c r="K749"/>
    </row>
    <row r="750" spans="11:11" x14ac:dyDescent="0.25">
      <c r="K750"/>
    </row>
    <row r="751" spans="11:11" x14ac:dyDescent="0.25">
      <c r="K751"/>
    </row>
    <row r="752" spans="11:11" x14ac:dyDescent="0.25">
      <c r="K752"/>
    </row>
    <row r="753" spans="11:11" x14ac:dyDescent="0.25">
      <c r="K753"/>
    </row>
    <row r="754" spans="11:11" x14ac:dyDescent="0.25">
      <c r="K754"/>
    </row>
    <row r="755" spans="11:11" x14ac:dyDescent="0.25">
      <c r="K755"/>
    </row>
    <row r="756" spans="11:11" x14ac:dyDescent="0.25">
      <c r="K756"/>
    </row>
    <row r="757" spans="11:11" x14ac:dyDescent="0.25">
      <c r="K757"/>
    </row>
    <row r="758" spans="11:11" x14ac:dyDescent="0.25">
      <c r="K758"/>
    </row>
    <row r="759" spans="11:11" x14ac:dyDescent="0.25">
      <c r="K759"/>
    </row>
    <row r="760" spans="11:11" x14ac:dyDescent="0.25">
      <c r="K760"/>
    </row>
    <row r="761" spans="11:11" x14ac:dyDescent="0.25">
      <c r="K761"/>
    </row>
    <row r="762" spans="11:11" x14ac:dyDescent="0.25">
      <c r="K762"/>
    </row>
    <row r="763" spans="11:11" x14ac:dyDescent="0.25">
      <c r="K763"/>
    </row>
    <row r="764" spans="11:11" x14ac:dyDescent="0.25">
      <c r="K764"/>
    </row>
    <row r="765" spans="11:11" x14ac:dyDescent="0.25">
      <c r="K765"/>
    </row>
    <row r="766" spans="11:11" x14ac:dyDescent="0.25">
      <c r="K766"/>
    </row>
    <row r="767" spans="11:11" x14ac:dyDescent="0.25">
      <c r="K767"/>
    </row>
    <row r="768" spans="11:11" x14ac:dyDescent="0.25">
      <c r="K768"/>
    </row>
    <row r="769" spans="11:11" x14ac:dyDescent="0.25">
      <c r="K769"/>
    </row>
    <row r="770" spans="11:11" x14ac:dyDescent="0.25">
      <c r="K770"/>
    </row>
    <row r="771" spans="11:11" x14ac:dyDescent="0.25">
      <c r="K771"/>
    </row>
    <row r="772" spans="11:11" x14ac:dyDescent="0.25">
      <c r="K772"/>
    </row>
    <row r="773" spans="11:11" x14ac:dyDescent="0.25">
      <c r="K773"/>
    </row>
    <row r="774" spans="11:11" x14ac:dyDescent="0.25">
      <c r="K774"/>
    </row>
    <row r="775" spans="11:11" x14ac:dyDescent="0.25">
      <c r="K775"/>
    </row>
    <row r="776" spans="11:11" x14ac:dyDescent="0.25">
      <c r="K776"/>
    </row>
    <row r="777" spans="11:11" x14ac:dyDescent="0.25">
      <c r="K777"/>
    </row>
    <row r="778" spans="11:11" x14ac:dyDescent="0.25">
      <c r="K778"/>
    </row>
    <row r="779" spans="11:11" x14ac:dyDescent="0.25">
      <c r="K779"/>
    </row>
    <row r="780" spans="11:11" x14ac:dyDescent="0.25">
      <c r="K780"/>
    </row>
    <row r="781" spans="11:11" x14ac:dyDescent="0.25">
      <c r="K781"/>
    </row>
    <row r="782" spans="11:11" x14ac:dyDescent="0.25">
      <c r="K782"/>
    </row>
    <row r="783" spans="11:11" x14ac:dyDescent="0.25">
      <c r="K783"/>
    </row>
    <row r="784" spans="11:11" x14ac:dyDescent="0.25">
      <c r="K784"/>
    </row>
    <row r="785" spans="11:11" x14ac:dyDescent="0.25">
      <c r="K785"/>
    </row>
    <row r="786" spans="11:11" x14ac:dyDescent="0.25">
      <c r="K786"/>
    </row>
    <row r="787" spans="11:11" x14ac:dyDescent="0.25">
      <c r="K787"/>
    </row>
    <row r="788" spans="11:11" x14ac:dyDescent="0.25">
      <c r="K788"/>
    </row>
    <row r="789" spans="11:11" x14ac:dyDescent="0.25">
      <c r="K789"/>
    </row>
    <row r="790" spans="11:11" x14ac:dyDescent="0.25">
      <c r="K790"/>
    </row>
    <row r="791" spans="11:11" x14ac:dyDescent="0.25">
      <c r="K791"/>
    </row>
    <row r="792" spans="11:11" x14ac:dyDescent="0.25">
      <c r="K792"/>
    </row>
    <row r="793" spans="11:11" x14ac:dyDescent="0.25">
      <c r="K793"/>
    </row>
    <row r="794" spans="11:11" x14ac:dyDescent="0.25">
      <c r="K794"/>
    </row>
    <row r="795" spans="11:11" x14ac:dyDescent="0.25">
      <c r="K795"/>
    </row>
    <row r="796" spans="11:11" x14ac:dyDescent="0.25">
      <c r="K796"/>
    </row>
    <row r="797" spans="11:11" x14ac:dyDescent="0.25">
      <c r="K797"/>
    </row>
    <row r="798" spans="11:11" x14ac:dyDescent="0.25">
      <c r="K798"/>
    </row>
    <row r="799" spans="11:11" x14ac:dyDescent="0.25">
      <c r="K799"/>
    </row>
    <row r="800" spans="11:11" x14ac:dyDescent="0.25">
      <c r="K800"/>
    </row>
    <row r="801" spans="11:11" x14ac:dyDescent="0.25">
      <c r="K801"/>
    </row>
    <row r="802" spans="11:11" x14ac:dyDescent="0.25">
      <c r="K802"/>
    </row>
    <row r="803" spans="11:11" x14ac:dyDescent="0.25">
      <c r="K803"/>
    </row>
    <row r="804" spans="11:11" x14ac:dyDescent="0.25">
      <c r="K804"/>
    </row>
    <row r="805" spans="11:11" x14ac:dyDescent="0.25">
      <c r="K805"/>
    </row>
    <row r="806" spans="11:11" x14ac:dyDescent="0.25">
      <c r="K806"/>
    </row>
    <row r="807" spans="11:11" x14ac:dyDescent="0.25">
      <c r="K807"/>
    </row>
    <row r="808" spans="11:11" x14ac:dyDescent="0.25">
      <c r="K808"/>
    </row>
    <row r="809" spans="11:11" x14ac:dyDescent="0.25">
      <c r="K809"/>
    </row>
    <row r="810" spans="11:11" x14ac:dyDescent="0.25">
      <c r="K810"/>
    </row>
    <row r="811" spans="11:11" x14ac:dyDescent="0.25">
      <c r="K811"/>
    </row>
  </sheetData>
  <mergeCells count="6">
    <mergeCell ref="B35:G35"/>
    <mergeCell ref="B1:I1"/>
    <mergeCell ref="B2:C2"/>
    <mergeCell ref="B31:D31"/>
    <mergeCell ref="B33:G33"/>
    <mergeCell ref="B34:G34"/>
  </mergeCells>
  <pageMargins left="0.7" right="0.7" top="0.75" bottom="0.75" header="0.3" footer="0.3"/>
  <pageSetup paperSize="9" scale="63" fitToHeight="0"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777"/>
  <sheetViews>
    <sheetView rightToLeft="1" tabSelected="1" zoomScale="115" zoomScaleNormal="115" workbookViewId="0">
      <pane ySplit="3" topLeftCell="A763" activePane="bottomLeft" state="frozen"/>
      <selection pane="bottomLeft" activeCell="D764" sqref="D764"/>
    </sheetView>
  </sheetViews>
  <sheetFormatPr defaultColWidth="9" defaultRowHeight="13.2" x14ac:dyDescent="0.25"/>
  <cols>
    <col min="1" max="1" width="1.44140625" style="1" customWidth="1"/>
    <col min="2" max="3" width="9" style="1"/>
    <col min="4" max="4" width="15" style="8" customWidth="1"/>
    <col min="5" max="5" width="67.77734375" style="4" customWidth="1"/>
    <col min="6" max="6" width="15.44140625" style="1" bestFit="1" customWidth="1"/>
    <col min="7" max="7" width="15" style="6" customWidth="1"/>
    <col min="8" max="8" width="15.6640625" style="1" customWidth="1"/>
    <col min="9" max="9" width="13.5546875" style="1" customWidth="1"/>
    <col min="10" max="16384" width="9" style="1"/>
  </cols>
  <sheetData>
    <row r="1" spans="2:9" ht="58.8" customHeight="1" x14ac:dyDescent="0.25">
      <c r="B1" s="24"/>
      <c r="C1" s="24"/>
      <c r="D1" s="24"/>
      <c r="E1" s="25"/>
      <c r="F1" s="24"/>
      <c r="G1" s="26"/>
      <c r="H1" s="26"/>
      <c r="I1" s="26"/>
    </row>
    <row r="2" spans="2:9" ht="60.6" customHeight="1" x14ac:dyDescent="0.9">
      <c r="B2" s="35" t="s">
        <v>1626</v>
      </c>
      <c r="C2" s="35"/>
      <c r="D2" s="35"/>
      <c r="E2" s="35"/>
      <c r="F2" s="35"/>
      <c r="G2" s="35"/>
      <c r="H2" s="35"/>
      <c r="I2" s="35"/>
    </row>
    <row r="3" spans="2:9" ht="18.600000000000001" x14ac:dyDescent="0.25">
      <c r="B3" s="27" t="s">
        <v>1645</v>
      </c>
      <c r="C3" s="27" t="s">
        <v>1622</v>
      </c>
      <c r="D3" s="27" t="s">
        <v>2</v>
      </c>
      <c r="E3" s="27" t="s">
        <v>1</v>
      </c>
      <c r="F3" s="28" t="s">
        <v>0</v>
      </c>
      <c r="G3" s="28" t="s">
        <v>1623</v>
      </c>
      <c r="H3" s="28" t="s">
        <v>1624</v>
      </c>
      <c r="I3" s="28" t="s">
        <v>1625</v>
      </c>
    </row>
    <row r="4" spans="2:9" ht="20.399999999999999" x14ac:dyDescent="0.25">
      <c r="B4" s="30" t="str">
        <f>LEFT(D4,2)</f>
        <v>01</v>
      </c>
      <c r="C4" s="30" t="s">
        <v>1628</v>
      </c>
      <c r="D4" s="7" t="s">
        <v>801</v>
      </c>
      <c r="E4" s="3" t="s">
        <v>4</v>
      </c>
      <c r="F4" s="2" t="s">
        <v>3</v>
      </c>
      <c r="G4" s="5">
        <v>430</v>
      </c>
      <c r="H4" s="29">
        <v>1</v>
      </c>
      <c r="I4" s="29">
        <f>H4*G4</f>
        <v>430</v>
      </c>
    </row>
    <row r="5" spans="2:9" ht="61.2" x14ac:dyDescent="0.25">
      <c r="B5" s="30" t="str">
        <f t="shared" ref="B5:B68" si="0">LEFT(D5,2)</f>
        <v>01</v>
      </c>
      <c r="C5" s="30" t="s">
        <v>1628</v>
      </c>
      <c r="D5" s="7" t="s">
        <v>802</v>
      </c>
      <c r="E5" s="3" t="s">
        <v>6</v>
      </c>
      <c r="F5" s="2" t="s">
        <v>5</v>
      </c>
      <c r="G5" s="5">
        <v>17100</v>
      </c>
      <c r="H5" s="29">
        <v>1</v>
      </c>
      <c r="I5" s="29">
        <f t="shared" ref="I5:I68" si="1">H5*G5</f>
        <v>17100</v>
      </c>
    </row>
    <row r="6" spans="2:9" ht="61.2" x14ac:dyDescent="0.25">
      <c r="B6" s="30" t="str">
        <f t="shared" si="0"/>
        <v>01</v>
      </c>
      <c r="C6" s="30" t="s">
        <v>1628</v>
      </c>
      <c r="D6" s="7" t="s">
        <v>803</v>
      </c>
      <c r="E6" s="3" t="s">
        <v>7</v>
      </c>
      <c r="F6" s="2" t="s">
        <v>5</v>
      </c>
      <c r="G6" s="5">
        <v>14900</v>
      </c>
      <c r="H6" s="29">
        <v>1</v>
      </c>
      <c r="I6" s="29">
        <f t="shared" si="1"/>
        <v>14900</v>
      </c>
    </row>
    <row r="7" spans="2:9" ht="40.799999999999997" x14ac:dyDescent="0.25">
      <c r="B7" s="30" t="str">
        <f t="shared" si="0"/>
        <v>01</v>
      </c>
      <c r="C7" s="30" t="s">
        <v>1628</v>
      </c>
      <c r="D7" s="7" t="s">
        <v>804</v>
      </c>
      <c r="E7" s="3" t="s">
        <v>8</v>
      </c>
      <c r="F7" s="2" t="s">
        <v>5</v>
      </c>
      <c r="G7" s="5">
        <v>73800</v>
      </c>
      <c r="H7" s="29">
        <v>1</v>
      </c>
      <c r="I7" s="29">
        <f t="shared" si="1"/>
        <v>73800</v>
      </c>
    </row>
    <row r="8" spans="2:9" ht="40.799999999999997" x14ac:dyDescent="0.25">
      <c r="B8" s="30" t="str">
        <f t="shared" si="0"/>
        <v>01</v>
      </c>
      <c r="C8" s="30" t="s">
        <v>1628</v>
      </c>
      <c r="D8" s="7" t="s">
        <v>805</v>
      </c>
      <c r="E8" s="3" t="s">
        <v>9</v>
      </c>
      <c r="F8" s="2" t="s">
        <v>5</v>
      </c>
      <c r="G8" s="5">
        <v>243500</v>
      </c>
      <c r="H8" s="29">
        <v>1</v>
      </c>
      <c r="I8" s="29">
        <f t="shared" si="1"/>
        <v>243500</v>
      </c>
    </row>
    <row r="9" spans="2:9" ht="40.799999999999997" x14ac:dyDescent="0.25">
      <c r="B9" s="30" t="str">
        <f t="shared" si="0"/>
        <v>01</v>
      </c>
      <c r="C9" s="30" t="s">
        <v>1628</v>
      </c>
      <c r="D9" s="7" t="s">
        <v>806</v>
      </c>
      <c r="E9" s="3" t="s">
        <v>10</v>
      </c>
      <c r="F9" s="2" t="s">
        <v>5</v>
      </c>
      <c r="G9" s="5">
        <v>389500</v>
      </c>
      <c r="H9" s="29">
        <v>1</v>
      </c>
      <c r="I9" s="29">
        <f t="shared" si="1"/>
        <v>389500</v>
      </c>
    </row>
    <row r="10" spans="2:9" ht="40.799999999999997" x14ac:dyDescent="0.25">
      <c r="B10" s="30" t="str">
        <f t="shared" si="0"/>
        <v>01</v>
      </c>
      <c r="C10" s="30" t="s">
        <v>1628</v>
      </c>
      <c r="D10" s="7" t="s">
        <v>807</v>
      </c>
      <c r="E10" s="3" t="s">
        <v>11</v>
      </c>
      <c r="F10" s="2" t="s">
        <v>5</v>
      </c>
      <c r="G10" s="5">
        <v>44400</v>
      </c>
      <c r="H10" s="29">
        <v>1</v>
      </c>
      <c r="I10" s="29">
        <f t="shared" si="1"/>
        <v>44400</v>
      </c>
    </row>
    <row r="11" spans="2:9" ht="20.399999999999999" x14ac:dyDescent="0.25">
      <c r="B11" s="30" t="str">
        <f t="shared" si="0"/>
        <v>01</v>
      </c>
      <c r="C11" s="30" t="s">
        <v>1628</v>
      </c>
      <c r="D11" s="7" t="s">
        <v>808</v>
      </c>
      <c r="E11" s="3" t="s">
        <v>12</v>
      </c>
      <c r="F11" s="2" t="s">
        <v>5</v>
      </c>
      <c r="G11" s="5">
        <v>0</v>
      </c>
      <c r="H11" s="29">
        <v>1</v>
      </c>
      <c r="I11" s="29">
        <f t="shared" si="1"/>
        <v>0</v>
      </c>
    </row>
    <row r="12" spans="2:9" ht="20.399999999999999" x14ac:dyDescent="0.25">
      <c r="B12" s="30" t="str">
        <f t="shared" si="0"/>
        <v>01</v>
      </c>
      <c r="C12" s="30" t="s">
        <v>1628</v>
      </c>
      <c r="D12" s="7" t="s">
        <v>809</v>
      </c>
      <c r="E12" s="3" t="s">
        <v>13</v>
      </c>
      <c r="F12" s="2" t="s">
        <v>5</v>
      </c>
      <c r="G12" s="5">
        <v>0</v>
      </c>
      <c r="H12" s="29">
        <v>1</v>
      </c>
      <c r="I12" s="29">
        <f t="shared" si="1"/>
        <v>0</v>
      </c>
    </row>
    <row r="13" spans="2:9" ht="20.399999999999999" x14ac:dyDescent="0.25">
      <c r="B13" s="30" t="str">
        <f t="shared" si="0"/>
        <v>01</v>
      </c>
      <c r="C13" s="30" t="s">
        <v>1628</v>
      </c>
      <c r="D13" s="7" t="s">
        <v>810</v>
      </c>
      <c r="E13" s="3" t="s">
        <v>14</v>
      </c>
      <c r="F13" s="2" t="s">
        <v>5</v>
      </c>
      <c r="G13" s="5">
        <v>0</v>
      </c>
      <c r="H13" s="29">
        <v>1</v>
      </c>
      <c r="I13" s="29">
        <f t="shared" si="1"/>
        <v>0</v>
      </c>
    </row>
    <row r="14" spans="2:9" ht="20.399999999999999" x14ac:dyDescent="0.25">
      <c r="B14" s="30" t="str">
        <f t="shared" si="0"/>
        <v>01</v>
      </c>
      <c r="C14" s="30" t="s">
        <v>1628</v>
      </c>
      <c r="D14" s="7" t="s">
        <v>811</v>
      </c>
      <c r="E14" s="3" t="s">
        <v>15</v>
      </c>
      <c r="F14" s="2" t="s">
        <v>5</v>
      </c>
      <c r="G14" s="5">
        <v>0</v>
      </c>
      <c r="H14" s="29">
        <v>1</v>
      </c>
      <c r="I14" s="29">
        <f t="shared" si="1"/>
        <v>0</v>
      </c>
    </row>
    <row r="15" spans="2:9" ht="20.399999999999999" x14ac:dyDescent="0.25">
      <c r="B15" s="30" t="str">
        <f t="shared" si="0"/>
        <v>01</v>
      </c>
      <c r="C15" s="30" t="s">
        <v>1628</v>
      </c>
      <c r="D15" s="7" t="s">
        <v>812</v>
      </c>
      <c r="E15" s="3" t="s">
        <v>16</v>
      </c>
      <c r="F15" s="2" t="s">
        <v>3</v>
      </c>
      <c r="G15" s="5">
        <v>498000</v>
      </c>
      <c r="H15" s="29">
        <v>1</v>
      </c>
      <c r="I15" s="29">
        <f t="shared" si="1"/>
        <v>498000</v>
      </c>
    </row>
    <row r="16" spans="2:9" ht="40.799999999999997" x14ac:dyDescent="0.25">
      <c r="B16" s="30" t="str">
        <f t="shared" si="0"/>
        <v>01</v>
      </c>
      <c r="C16" s="30" t="s">
        <v>1628</v>
      </c>
      <c r="D16" s="7" t="s">
        <v>813</v>
      </c>
      <c r="E16" s="3" t="s">
        <v>17</v>
      </c>
      <c r="F16" s="2" t="s">
        <v>3</v>
      </c>
      <c r="G16" s="5">
        <v>564500</v>
      </c>
      <c r="H16" s="29">
        <v>1</v>
      </c>
      <c r="I16" s="29">
        <f t="shared" si="1"/>
        <v>564500</v>
      </c>
    </row>
    <row r="17" spans="2:9" ht="20.399999999999999" x14ac:dyDescent="0.25">
      <c r="B17" s="30" t="str">
        <f t="shared" si="0"/>
        <v>01</v>
      </c>
      <c r="C17" s="30" t="s">
        <v>1628</v>
      </c>
      <c r="D17" s="7" t="s">
        <v>814</v>
      </c>
      <c r="E17" s="3" t="s">
        <v>19</v>
      </c>
      <c r="F17" s="2" t="s">
        <v>18</v>
      </c>
      <c r="G17" s="5">
        <v>159000</v>
      </c>
      <c r="H17" s="29">
        <v>1</v>
      </c>
      <c r="I17" s="29">
        <f t="shared" si="1"/>
        <v>159000</v>
      </c>
    </row>
    <row r="18" spans="2:9" ht="20.399999999999999" x14ac:dyDescent="0.25">
      <c r="B18" s="30" t="str">
        <f t="shared" si="0"/>
        <v>01</v>
      </c>
      <c r="C18" s="30" t="s">
        <v>1628</v>
      </c>
      <c r="D18" s="7" t="s">
        <v>815</v>
      </c>
      <c r="E18" s="3" t="s">
        <v>20</v>
      </c>
      <c r="F18" s="2" t="s">
        <v>18</v>
      </c>
      <c r="G18" s="5">
        <v>268500</v>
      </c>
      <c r="H18" s="29">
        <v>1</v>
      </c>
      <c r="I18" s="29">
        <f t="shared" si="1"/>
        <v>268500</v>
      </c>
    </row>
    <row r="19" spans="2:9" ht="40.799999999999997" x14ac:dyDescent="0.25">
      <c r="B19" s="30" t="str">
        <f t="shared" si="0"/>
        <v>01</v>
      </c>
      <c r="C19" s="30" t="s">
        <v>1628</v>
      </c>
      <c r="D19" s="7" t="s">
        <v>816</v>
      </c>
      <c r="E19" s="3" t="s">
        <v>21</v>
      </c>
      <c r="F19" s="2" t="s">
        <v>18</v>
      </c>
      <c r="G19" s="5">
        <v>230500</v>
      </c>
      <c r="H19" s="29">
        <v>1</v>
      </c>
      <c r="I19" s="29">
        <f t="shared" si="1"/>
        <v>230500</v>
      </c>
    </row>
    <row r="20" spans="2:9" ht="20.399999999999999" x14ac:dyDescent="0.25">
      <c r="B20" s="30" t="str">
        <f t="shared" si="0"/>
        <v>01</v>
      </c>
      <c r="C20" s="30" t="s">
        <v>1628</v>
      </c>
      <c r="D20" s="7" t="s">
        <v>817</v>
      </c>
      <c r="E20" s="3" t="s">
        <v>22</v>
      </c>
      <c r="F20" s="2" t="s">
        <v>18</v>
      </c>
      <c r="G20" s="5">
        <v>268500</v>
      </c>
      <c r="H20" s="29">
        <v>1</v>
      </c>
      <c r="I20" s="29">
        <f t="shared" si="1"/>
        <v>268500</v>
      </c>
    </row>
    <row r="21" spans="2:9" ht="40.799999999999997" x14ac:dyDescent="0.25">
      <c r="B21" s="30" t="str">
        <f t="shared" si="0"/>
        <v>01</v>
      </c>
      <c r="C21" s="30" t="s">
        <v>1628</v>
      </c>
      <c r="D21" s="7" t="s">
        <v>818</v>
      </c>
      <c r="E21" s="3" t="s">
        <v>23</v>
      </c>
      <c r="F21" s="2" t="s">
        <v>18</v>
      </c>
      <c r="G21" s="5">
        <v>230500</v>
      </c>
      <c r="H21" s="29">
        <v>1</v>
      </c>
      <c r="I21" s="29">
        <f t="shared" si="1"/>
        <v>230500</v>
      </c>
    </row>
    <row r="22" spans="2:9" ht="20.399999999999999" x14ac:dyDescent="0.25">
      <c r="B22" s="30" t="str">
        <f t="shared" si="0"/>
        <v>01</v>
      </c>
      <c r="C22" s="30" t="s">
        <v>1628</v>
      </c>
      <c r="D22" s="7" t="s">
        <v>819</v>
      </c>
      <c r="E22" s="3" t="s">
        <v>24</v>
      </c>
      <c r="F22" s="2" t="s">
        <v>18</v>
      </c>
      <c r="G22" s="5">
        <v>616000</v>
      </c>
      <c r="H22" s="29">
        <v>1</v>
      </c>
      <c r="I22" s="29">
        <f t="shared" si="1"/>
        <v>616000</v>
      </c>
    </row>
    <row r="23" spans="2:9" ht="40.799999999999997" x14ac:dyDescent="0.25">
      <c r="B23" s="30" t="str">
        <f t="shared" si="0"/>
        <v>01</v>
      </c>
      <c r="C23" s="30" t="s">
        <v>1628</v>
      </c>
      <c r="D23" s="7" t="s">
        <v>820</v>
      </c>
      <c r="E23" s="3" t="s">
        <v>25</v>
      </c>
      <c r="F23" s="2" t="s">
        <v>18</v>
      </c>
      <c r="G23" s="5">
        <v>2542000</v>
      </c>
      <c r="H23" s="29">
        <v>1</v>
      </c>
      <c r="I23" s="29">
        <f t="shared" si="1"/>
        <v>2542000</v>
      </c>
    </row>
    <row r="24" spans="2:9" ht="40.799999999999997" x14ac:dyDescent="0.25">
      <c r="B24" s="30" t="str">
        <f t="shared" si="0"/>
        <v>01</v>
      </c>
      <c r="C24" s="30" t="s">
        <v>1628</v>
      </c>
      <c r="D24" s="7" t="s">
        <v>821</v>
      </c>
      <c r="E24" s="3" t="s">
        <v>26</v>
      </c>
      <c r="F24" s="2" t="s">
        <v>18</v>
      </c>
      <c r="G24" s="5">
        <v>3944000</v>
      </c>
      <c r="H24" s="29">
        <v>1</v>
      </c>
      <c r="I24" s="29">
        <f t="shared" si="1"/>
        <v>3944000</v>
      </c>
    </row>
    <row r="25" spans="2:9" ht="20.399999999999999" x14ac:dyDescent="0.25">
      <c r="B25" s="30" t="str">
        <f t="shared" si="0"/>
        <v>01</v>
      </c>
      <c r="C25" s="30" t="s">
        <v>1628</v>
      </c>
      <c r="D25" s="7" t="s">
        <v>822</v>
      </c>
      <c r="E25" s="3" t="s">
        <v>27</v>
      </c>
      <c r="F25" s="2" t="s">
        <v>3</v>
      </c>
      <c r="G25" s="5">
        <v>0</v>
      </c>
      <c r="H25" s="29">
        <v>1</v>
      </c>
      <c r="I25" s="29">
        <f t="shared" si="1"/>
        <v>0</v>
      </c>
    </row>
    <row r="26" spans="2:9" ht="40.799999999999997" x14ac:dyDescent="0.25">
      <c r="B26" s="30" t="str">
        <f t="shared" si="0"/>
        <v>01</v>
      </c>
      <c r="C26" s="30" t="s">
        <v>1628</v>
      </c>
      <c r="D26" s="7" t="s">
        <v>823</v>
      </c>
      <c r="E26" s="3" t="s">
        <v>28</v>
      </c>
      <c r="F26" s="2" t="s">
        <v>18</v>
      </c>
      <c r="G26" s="5">
        <v>343500</v>
      </c>
      <c r="H26" s="29">
        <v>1</v>
      </c>
      <c r="I26" s="29">
        <f t="shared" si="1"/>
        <v>343500</v>
      </c>
    </row>
    <row r="27" spans="2:9" ht="20.399999999999999" x14ac:dyDescent="0.25">
      <c r="B27" s="30" t="str">
        <f t="shared" si="0"/>
        <v>01</v>
      </c>
      <c r="C27" s="30" t="s">
        <v>1628</v>
      </c>
      <c r="D27" s="7" t="s">
        <v>824</v>
      </c>
      <c r="E27" s="3" t="s">
        <v>30</v>
      </c>
      <c r="F27" s="2" t="s">
        <v>29</v>
      </c>
      <c r="G27" s="5">
        <v>98300</v>
      </c>
      <c r="H27" s="29">
        <v>1</v>
      </c>
      <c r="I27" s="29">
        <f t="shared" si="1"/>
        <v>98300</v>
      </c>
    </row>
    <row r="28" spans="2:9" ht="40.799999999999997" x14ac:dyDescent="0.25">
      <c r="B28" s="30" t="str">
        <f t="shared" si="0"/>
        <v>01</v>
      </c>
      <c r="C28" s="30" t="s">
        <v>1628</v>
      </c>
      <c r="D28" s="7" t="s">
        <v>825</v>
      </c>
      <c r="E28" s="3" t="s">
        <v>31</v>
      </c>
      <c r="F28" s="2" t="s">
        <v>29</v>
      </c>
      <c r="G28" s="5">
        <v>50100</v>
      </c>
      <c r="H28" s="29">
        <v>1</v>
      </c>
      <c r="I28" s="29">
        <f t="shared" si="1"/>
        <v>50100</v>
      </c>
    </row>
    <row r="29" spans="2:9" ht="40.799999999999997" x14ac:dyDescent="0.25">
      <c r="B29" s="30" t="str">
        <f t="shared" si="0"/>
        <v>01</v>
      </c>
      <c r="C29" s="30" t="s">
        <v>1628</v>
      </c>
      <c r="D29" s="7" t="s">
        <v>826</v>
      </c>
      <c r="E29" s="3" t="s">
        <v>32</v>
      </c>
      <c r="F29" s="2" t="s">
        <v>29</v>
      </c>
      <c r="G29" s="5">
        <v>4460</v>
      </c>
      <c r="H29" s="29">
        <v>1</v>
      </c>
      <c r="I29" s="29">
        <f t="shared" si="1"/>
        <v>4460</v>
      </c>
    </row>
    <row r="30" spans="2:9" ht="20.399999999999999" x14ac:dyDescent="0.25">
      <c r="B30" s="30" t="str">
        <f t="shared" si="0"/>
        <v>01</v>
      </c>
      <c r="C30" s="30" t="s">
        <v>1628</v>
      </c>
      <c r="D30" s="7" t="s">
        <v>827</v>
      </c>
      <c r="E30" s="3" t="s">
        <v>33</v>
      </c>
      <c r="F30" s="2" t="s">
        <v>29</v>
      </c>
      <c r="G30" s="5">
        <v>16700</v>
      </c>
      <c r="H30" s="29">
        <v>1</v>
      </c>
      <c r="I30" s="29">
        <f t="shared" si="1"/>
        <v>16700</v>
      </c>
    </row>
    <row r="31" spans="2:9" ht="40.799999999999997" x14ac:dyDescent="0.25">
      <c r="B31" s="30" t="str">
        <f t="shared" si="0"/>
        <v>01</v>
      </c>
      <c r="C31" s="30" t="s">
        <v>1628</v>
      </c>
      <c r="D31" s="7" t="s">
        <v>828</v>
      </c>
      <c r="E31" s="3" t="s">
        <v>34</v>
      </c>
      <c r="F31" s="2" t="s">
        <v>29</v>
      </c>
      <c r="G31" s="5">
        <v>2130</v>
      </c>
      <c r="H31" s="29">
        <v>1</v>
      </c>
      <c r="I31" s="29">
        <f t="shared" si="1"/>
        <v>2130</v>
      </c>
    </row>
    <row r="32" spans="2:9" ht="20.399999999999999" x14ac:dyDescent="0.25">
      <c r="B32" s="30" t="str">
        <f t="shared" si="0"/>
        <v>01</v>
      </c>
      <c r="C32" s="30" t="s">
        <v>1628</v>
      </c>
      <c r="D32" s="7" t="s">
        <v>829</v>
      </c>
      <c r="E32" s="3" t="s">
        <v>35</v>
      </c>
      <c r="F32" s="2" t="s">
        <v>3</v>
      </c>
      <c r="G32" s="5">
        <v>31400</v>
      </c>
      <c r="H32" s="29">
        <v>1</v>
      </c>
      <c r="I32" s="29">
        <f t="shared" si="1"/>
        <v>31400</v>
      </c>
    </row>
    <row r="33" spans="2:9" ht="40.799999999999997" x14ac:dyDescent="0.25">
      <c r="B33" s="30" t="str">
        <f t="shared" si="0"/>
        <v>01</v>
      </c>
      <c r="C33" s="30" t="s">
        <v>1628</v>
      </c>
      <c r="D33" s="7" t="s">
        <v>830</v>
      </c>
      <c r="E33" s="3" t="s">
        <v>36</v>
      </c>
      <c r="F33" s="2" t="s">
        <v>3</v>
      </c>
      <c r="G33" s="5">
        <v>6410</v>
      </c>
      <c r="H33" s="29">
        <v>1</v>
      </c>
      <c r="I33" s="29">
        <f t="shared" si="1"/>
        <v>6410</v>
      </c>
    </row>
    <row r="34" spans="2:9" ht="40.799999999999997" x14ac:dyDescent="0.25">
      <c r="B34" s="30" t="str">
        <f t="shared" si="0"/>
        <v>01</v>
      </c>
      <c r="C34" s="30" t="s">
        <v>1628</v>
      </c>
      <c r="D34" s="7" t="s">
        <v>831</v>
      </c>
      <c r="E34" s="3" t="s">
        <v>37</v>
      </c>
      <c r="F34" s="2" t="s">
        <v>3</v>
      </c>
      <c r="G34" s="5">
        <v>8350</v>
      </c>
      <c r="H34" s="29">
        <v>1</v>
      </c>
      <c r="I34" s="29">
        <f t="shared" si="1"/>
        <v>8350</v>
      </c>
    </row>
    <row r="35" spans="2:9" ht="40.799999999999997" x14ac:dyDescent="0.25">
      <c r="B35" s="30" t="str">
        <f t="shared" si="0"/>
        <v>01</v>
      </c>
      <c r="C35" s="30" t="s">
        <v>1628</v>
      </c>
      <c r="D35" s="7" t="s">
        <v>832</v>
      </c>
      <c r="E35" s="3" t="s">
        <v>38</v>
      </c>
      <c r="F35" s="2" t="s">
        <v>3</v>
      </c>
      <c r="G35" s="5">
        <v>3210</v>
      </c>
      <c r="H35" s="29">
        <v>1</v>
      </c>
      <c r="I35" s="29">
        <f t="shared" si="1"/>
        <v>3210</v>
      </c>
    </row>
    <row r="36" spans="2:9" ht="40.799999999999997" x14ac:dyDescent="0.25">
      <c r="B36" s="30" t="str">
        <f t="shared" si="0"/>
        <v>01</v>
      </c>
      <c r="C36" s="30" t="s">
        <v>1628</v>
      </c>
      <c r="D36" s="7" t="s">
        <v>833</v>
      </c>
      <c r="E36" s="3" t="s">
        <v>39</v>
      </c>
      <c r="F36" s="2" t="s">
        <v>3</v>
      </c>
      <c r="G36" s="5">
        <v>15200</v>
      </c>
      <c r="H36" s="29">
        <v>1</v>
      </c>
      <c r="I36" s="29">
        <f t="shared" si="1"/>
        <v>15200</v>
      </c>
    </row>
    <row r="37" spans="2:9" ht="40.799999999999997" x14ac:dyDescent="0.25">
      <c r="B37" s="30" t="str">
        <f t="shared" si="0"/>
        <v>01</v>
      </c>
      <c r="C37" s="30" t="s">
        <v>1628</v>
      </c>
      <c r="D37" s="7" t="s">
        <v>834</v>
      </c>
      <c r="E37" s="3" t="s">
        <v>40</v>
      </c>
      <c r="F37" s="2" t="s">
        <v>3</v>
      </c>
      <c r="G37" s="5">
        <v>4900</v>
      </c>
      <c r="H37" s="29">
        <v>1</v>
      </c>
      <c r="I37" s="29">
        <f t="shared" si="1"/>
        <v>4900</v>
      </c>
    </row>
    <row r="38" spans="2:9" ht="40.799999999999997" x14ac:dyDescent="0.25">
      <c r="B38" s="30" t="str">
        <f t="shared" si="0"/>
        <v>01</v>
      </c>
      <c r="C38" s="30" t="s">
        <v>1628</v>
      </c>
      <c r="D38" s="7" t="s">
        <v>835</v>
      </c>
      <c r="E38" s="3" t="s">
        <v>41</v>
      </c>
      <c r="F38" s="2" t="s">
        <v>3</v>
      </c>
      <c r="G38" s="5">
        <v>14100</v>
      </c>
      <c r="H38" s="29">
        <v>1</v>
      </c>
      <c r="I38" s="29">
        <f t="shared" si="1"/>
        <v>14100</v>
      </c>
    </row>
    <row r="39" spans="2:9" ht="40.799999999999997" x14ac:dyDescent="0.25">
      <c r="B39" s="30" t="str">
        <f t="shared" si="0"/>
        <v>01</v>
      </c>
      <c r="C39" s="30" t="s">
        <v>1628</v>
      </c>
      <c r="D39" s="7" t="s">
        <v>836</v>
      </c>
      <c r="E39" s="3" t="s">
        <v>42</v>
      </c>
      <c r="F39" s="2" t="s">
        <v>3</v>
      </c>
      <c r="G39" s="5">
        <v>3560</v>
      </c>
      <c r="H39" s="29">
        <v>1</v>
      </c>
      <c r="I39" s="29">
        <f t="shared" si="1"/>
        <v>3560</v>
      </c>
    </row>
    <row r="40" spans="2:9" ht="40.799999999999997" x14ac:dyDescent="0.25">
      <c r="B40" s="30" t="str">
        <f t="shared" si="0"/>
        <v>02</v>
      </c>
      <c r="C40" s="30" t="s">
        <v>1628</v>
      </c>
      <c r="D40" s="7" t="s">
        <v>837</v>
      </c>
      <c r="E40" s="3" t="s">
        <v>43</v>
      </c>
      <c r="F40" s="2" t="s">
        <v>18</v>
      </c>
      <c r="G40" s="5">
        <v>192500</v>
      </c>
      <c r="H40" s="29">
        <v>1</v>
      </c>
      <c r="I40" s="29">
        <f t="shared" si="1"/>
        <v>192500</v>
      </c>
    </row>
    <row r="41" spans="2:9" ht="61.2" x14ac:dyDescent="0.25">
      <c r="B41" s="30" t="str">
        <f t="shared" si="0"/>
        <v>02</v>
      </c>
      <c r="C41" s="30" t="s">
        <v>1628</v>
      </c>
      <c r="D41" s="7" t="s">
        <v>838</v>
      </c>
      <c r="E41" s="3" t="s">
        <v>44</v>
      </c>
      <c r="F41" s="2" t="s">
        <v>18</v>
      </c>
      <c r="G41" s="5">
        <v>93600</v>
      </c>
      <c r="H41" s="29">
        <v>1</v>
      </c>
      <c r="I41" s="29">
        <f t="shared" si="1"/>
        <v>93600</v>
      </c>
    </row>
    <row r="42" spans="2:9" ht="61.2" x14ac:dyDescent="0.25">
      <c r="B42" s="30" t="str">
        <f t="shared" si="0"/>
        <v>02</v>
      </c>
      <c r="C42" s="30" t="s">
        <v>1628</v>
      </c>
      <c r="D42" s="7" t="s">
        <v>839</v>
      </c>
      <c r="E42" s="3" t="s">
        <v>45</v>
      </c>
      <c r="F42" s="2" t="s">
        <v>18</v>
      </c>
      <c r="G42" s="5">
        <v>253000</v>
      </c>
      <c r="H42" s="29">
        <v>1</v>
      </c>
      <c r="I42" s="29">
        <f t="shared" si="1"/>
        <v>253000</v>
      </c>
    </row>
    <row r="43" spans="2:9" ht="40.799999999999997" x14ac:dyDescent="0.25">
      <c r="B43" s="30" t="str">
        <f t="shared" si="0"/>
        <v>02</v>
      </c>
      <c r="C43" s="30" t="s">
        <v>1628</v>
      </c>
      <c r="D43" s="7" t="s">
        <v>840</v>
      </c>
      <c r="E43" s="3" t="s">
        <v>46</v>
      </c>
      <c r="F43" s="2" t="s">
        <v>18</v>
      </c>
      <c r="G43" s="5">
        <v>1212000</v>
      </c>
      <c r="H43" s="29">
        <v>1</v>
      </c>
      <c r="I43" s="29">
        <f t="shared" si="1"/>
        <v>1212000</v>
      </c>
    </row>
    <row r="44" spans="2:9" ht="81.599999999999994" x14ac:dyDescent="0.25">
      <c r="B44" s="30" t="str">
        <f t="shared" si="0"/>
        <v>02</v>
      </c>
      <c r="C44" s="30" t="s">
        <v>1628</v>
      </c>
      <c r="D44" s="7" t="s">
        <v>841</v>
      </c>
      <c r="E44" s="3" t="s">
        <v>47</v>
      </c>
      <c r="F44" s="2" t="s">
        <v>18</v>
      </c>
      <c r="G44" s="5">
        <v>165500</v>
      </c>
      <c r="H44" s="29">
        <v>1</v>
      </c>
      <c r="I44" s="29">
        <f t="shared" si="1"/>
        <v>165500</v>
      </c>
    </row>
    <row r="45" spans="2:9" ht="40.799999999999997" x14ac:dyDescent="0.25">
      <c r="B45" s="30" t="str">
        <f t="shared" si="0"/>
        <v>02</v>
      </c>
      <c r="C45" s="30" t="s">
        <v>1628</v>
      </c>
      <c r="D45" s="7" t="s">
        <v>842</v>
      </c>
      <c r="E45" s="3" t="s">
        <v>48</v>
      </c>
      <c r="F45" s="2" t="s">
        <v>18</v>
      </c>
      <c r="G45" s="5">
        <v>163500</v>
      </c>
      <c r="H45" s="29">
        <v>1</v>
      </c>
      <c r="I45" s="29">
        <f t="shared" si="1"/>
        <v>163500</v>
      </c>
    </row>
    <row r="46" spans="2:9" ht="40.799999999999997" x14ac:dyDescent="0.25">
      <c r="B46" s="30" t="str">
        <f t="shared" si="0"/>
        <v>02</v>
      </c>
      <c r="C46" s="30" t="s">
        <v>1628</v>
      </c>
      <c r="D46" s="7" t="s">
        <v>843</v>
      </c>
      <c r="E46" s="3" t="s">
        <v>49</v>
      </c>
      <c r="F46" s="2" t="s">
        <v>18</v>
      </c>
      <c r="G46" s="5">
        <v>114500</v>
      </c>
      <c r="H46" s="29">
        <v>1</v>
      </c>
      <c r="I46" s="29">
        <f t="shared" si="1"/>
        <v>114500</v>
      </c>
    </row>
    <row r="47" spans="2:9" ht="40.799999999999997" x14ac:dyDescent="0.25">
      <c r="B47" s="30" t="str">
        <f t="shared" si="0"/>
        <v>02</v>
      </c>
      <c r="C47" s="30" t="s">
        <v>1628</v>
      </c>
      <c r="D47" s="7" t="s">
        <v>844</v>
      </c>
      <c r="E47" s="3" t="s">
        <v>50</v>
      </c>
      <c r="F47" s="2" t="s">
        <v>18</v>
      </c>
      <c r="G47" s="5">
        <v>134000</v>
      </c>
      <c r="H47" s="29">
        <v>1</v>
      </c>
      <c r="I47" s="29">
        <f t="shared" si="1"/>
        <v>134000</v>
      </c>
    </row>
    <row r="48" spans="2:9" ht="20.399999999999999" x14ac:dyDescent="0.25">
      <c r="B48" s="30" t="str">
        <f t="shared" si="0"/>
        <v>03</v>
      </c>
      <c r="C48" s="30" t="s">
        <v>1628</v>
      </c>
      <c r="D48" s="7" t="s">
        <v>845</v>
      </c>
      <c r="E48" s="3" t="s">
        <v>52</v>
      </c>
      <c r="F48" s="2" t="s">
        <v>51</v>
      </c>
      <c r="G48" s="5">
        <v>1020</v>
      </c>
      <c r="H48" s="29">
        <v>1</v>
      </c>
      <c r="I48" s="29">
        <f t="shared" si="1"/>
        <v>1020</v>
      </c>
    </row>
    <row r="49" spans="2:9" ht="40.799999999999997" x14ac:dyDescent="0.25">
      <c r="B49" s="30" t="str">
        <f t="shared" si="0"/>
        <v>03</v>
      </c>
      <c r="C49" s="30" t="s">
        <v>1628</v>
      </c>
      <c r="D49" s="7" t="s">
        <v>846</v>
      </c>
      <c r="E49" s="3" t="s">
        <v>53</v>
      </c>
      <c r="F49" s="2" t="s">
        <v>18</v>
      </c>
      <c r="G49" s="5">
        <v>73500</v>
      </c>
      <c r="H49" s="29">
        <v>1</v>
      </c>
      <c r="I49" s="29">
        <f t="shared" si="1"/>
        <v>73500</v>
      </c>
    </row>
    <row r="50" spans="2:9" ht="40.799999999999997" x14ac:dyDescent="0.25">
      <c r="B50" s="30" t="str">
        <f t="shared" si="0"/>
        <v>03</v>
      </c>
      <c r="C50" s="30" t="s">
        <v>1628</v>
      </c>
      <c r="D50" s="7" t="s">
        <v>847</v>
      </c>
      <c r="E50" s="3" t="s">
        <v>54</v>
      </c>
      <c r="F50" s="2" t="s">
        <v>18</v>
      </c>
      <c r="G50" s="5">
        <v>12200</v>
      </c>
      <c r="H50" s="29">
        <v>1</v>
      </c>
      <c r="I50" s="29">
        <f t="shared" si="1"/>
        <v>12200</v>
      </c>
    </row>
    <row r="51" spans="2:9" ht="20.399999999999999" x14ac:dyDescent="0.25">
      <c r="B51" s="30" t="str">
        <f t="shared" si="0"/>
        <v>03</v>
      </c>
      <c r="C51" s="30" t="s">
        <v>1628</v>
      </c>
      <c r="D51" s="7" t="s">
        <v>848</v>
      </c>
      <c r="E51" s="3" t="s">
        <v>55</v>
      </c>
      <c r="F51" s="2" t="s">
        <v>3</v>
      </c>
      <c r="G51" s="5">
        <v>6820</v>
      </c>
      <c r="H51" s="29">
        <v>1</v>
      </c>
      <c r="I51" s="29">
        <f t="shared" si="1"/>
        <v>6820</v>
      </c>
    </row>
    <row r="52" spans="2:9" ht="40.799999999999997" x14ac:dyDescent="0.25">
      <c r="B52" s="30" t="str">
        <f t="shared" si="0"/>
        <v>03</v>
      </c>
      <c r="C52" s="30" t="s">
        <v>1628</v>
      </c>
      <c r="D52" s="7" t="s">
        <v>849</v>
      </c>
      <c r="E52" s="3" t="s">
        <v>56</v>
      </c>
      <c r="F52" s="2" t="s">
        <v>18</v>
      </c>
      <c r="G52" s="5">
        <v>29900</v>
      </c>
      <c r="H52" s="29">
        <v>1</v>
      </c>
      <c r="I52" s="29">
        <f t="shared" si="1"/>
        <v>29900</v>
      </c>
    </row>
    <row r="53" spans="2:9" ht="40.799999999999997" x14ac:dyDescent="0.25">
      <c r="B53" s="30" t="str">
        <f t="shared" si="0"/>
        <v>03</v>
      </c>
      <c r="C53" s="30" t="s">
        <v>1628</v>
      </c>
      <c r="D53" s="7" t="s">
        <v>850</v>
      </c>
      <c r="E53" s="3" t="s">
        <v>57</v>
      </c>
      <c r="F53" s="2" t="s">
        <v>18</v>
      </c>
      <c r="G53" s="5">
        <v>57200</v>
      </c>
      <c r="H53" s="29">
        <v>1</v>
      </c>
      <c r="I53" s="29">
        <f t="shared" si="1"/>
        <v>57200</v>
      </c>
    </row>
    <row r="54" spans="2:9" ht="40.799999999999997" x14ac:dyDescent="0.25">
      <c r="B54" s="30" t="str">
        <f t="shared" si="0"/>
        <v>03</v>
      </c>
      <c r="C54" s="30" t="s">
        <v>1628</v>
      </c>
      <c r="D54" s="7" t="s">
        <v>851</v>
      </c>
      <c r="E54" s="3" t="s">
        <v>58</v>
      </c>
      <c r="F54" s="2" t="s">
        <v>18</v>
      </c>
      <c r="G54" s="5">
        <v>76300</v>
      </c>
      <c r="H54" s="29">
        <v>1</v>
      </c>
      <c r="I54" s="29">
        <f t="shared" si="1"/>
        <v>76300</v>
      </c>
    </row>
    <row r="55" spans="2:9" ht="40.799999999999997" x14ac:dyDescent="0.25">
      <c r="B55" s="30" t="str">
        <f t="shared" si="0"/>
        <v>03</v>
      </c>
      <c r="C55" s="30" t="s">
        <v>1628</v>
      </c>
      <c r="D55" s="7" t="s">
        <v>852</v>
      </c>
      <c r="E55" s="3" t="s">
        <v>59</v>
      </c>
      <c r="F55" s="2" t="s">
        <v>18</v>
      </c>
      <c r="G55" s="5">
        <v>95400</v>
      </c>
      <c r="H55" s="29">
        <v>1</v>
      </c>
      <c r="I55" s="29">
        <f t="shared" si="1"/>
        <v>95400</v>
      </c>
    </row>
    <row r="56" spans="2:9" ht="40.799999999999997" x14ac:dyDescent="0.25">
      <c r="B56" s="30" t="str">
        <f t="shared" si="0"/>
        <v>03</v>
      </c>
      <c r="C56" s="30" t="s">
        <v>1628</v>
      </c>
      <c r="D56" s="7" t="s">
        <v>853</v>
      </c>
      <c r="E56" s="3" t="s">
        <v>60</v>
      </c>
      <c r="F56" s="2" t="s">
        <v>18</v>
      </c>
      <c r="G56" s="5">
        <v>114500</v>
      </c>
      <c r="H56" s="29">
        <v>1</v>
      </c>
      <c r="I56" s="29">
        <f t="shared" si="1"/>
        <v>114500</v>
      </c>
    </row>
    <row r="57" spans="2:9" ht="40.799999999999997" x14ac:dyDescent="0.25">
      <c r="B57" s="30" t="str">
        <f t="shared" si="0"/>
        <v>03</v>
      </c>
      <c r="C57" s="30" t="s">
        <v>1628</v>
      </c>
      <c r="D57" s="7" t="s">
        <v>854</v>
      </c>
      <c r="E57" s="3" t="s">
        <v>61</v>
      </c>
      <c r="F57" s="2" t="s">
        <v>18</v>
      </c>
      <c r="G57" s="5">
        <v>133500</v>
      </c>
      <c r="H57" s="29">
        <v>1</v>
      </c>
      <c r="I57" s="29">
        <f t="shared" si="1"/>
        <v>133500</v>
      </c>
    </row>
    <row r="58" spans="2:9" ht="40.799999999999997" x14ac:dyDescent="0.25">
      <c r="B58" s="30" t="str">
        <f t="shared" si="0"/>
        <v>03</v>
      </c>
      <c r="C58" s="30" t="s">
        <v>1628</v>
      </c>
      <c r="D58" s="7" t="s">
        <v>855</v>
      </c>
      <c r="E58" s="3" t="s">
        <v>62</v>
      </c>
      <c r="F58" s="2" t="s">
        <v>18</v>
      </c>
      <c r="G58" s="5">
        <v>159500</v>
      </c>
      <c r="H58" s="29">
        <v>1</v>
      </c>
      <c r="I58" s="29">
        <f t="shared" si="1"/>
        <v>159500</v>
      </c>
    </row>
    <row r="59" spans="2:9" ht="40.799999999999997" x14ac:dyDescent="0.25">
      <c r="B59" s="30" t="str">
        <f t="shared" si="0"/>
        <v>03</v>
      </c>
      <c r="C59" s="30" t="s">
        <v>1628</v>
      </c>
      <c r="D59" s="7" t="s">
        <v>856</v>
      </c>
      <c r="E59" s="3" t="s">
        <v>63</v>
      </c>
      <c r="F59" s="2" t="s">
        <v>18</v>
      </c>
      <c r="G59" s="5">
        <v>143500</v>
      </c>
      <c r="H59" s="29">
        <v>1</v>
      </c>
      <c r="I59" s="29">
        <f t="shared" si="1"/>
        <v>143500</v>
      </c>
    </row>
    <row r="60" spans="2:9" ht="40.799999999999997" x14ac:dyDescent="0.25">
      <c r="B60" s="30" t="str">
        <f t="shared" si="0"/>
        <v>03</v>
      </c>
      <c r="C60" s="30" t="s">
        <v>1628</v>
      </c>
      <c r="D60" s="7" t="s">
        <v>857</v>
      </c>
      <c r="E60" s="3" t="s">
        <v>64</v>
      </c>
      <c r="F60" s="2" t="s">
        <v>18</v>
      </c>
      <c r="G60" s="5">
        <v>106500</v>
      </c>
      <c r="H60" s="29">
        <v>1</v>
      </c>
      <c r="I60" s="29">
        <f t="shared" si="1"/>
        <v>106500</v>
      </c>
    </row>
    <row r="61" spans="2:9" ht="40.799999999999997" x14ac:dyDescent="0.25">
      <c r="B61" s="30" t="str">
        <f t="shared" si="0"/>
        <v>03</v>
      </c>
      <c r="C61" s="30" t="s">
        <v>1628</v>
      </c>
      <c r="D61" s="7" t="s">
        <v>858</v>
      </c>
      <c r="E61" s="3" t="s">
        <v>65</v>
      </c>
      <c r="F61" s="2" t="s">
        <v>18</v>
      </c>
      <c r="G61" s="5">
        <v>37300</v>
      </c>
      <c r="H61" s="29">
        <v>1</v>
      </c>
      <c r="I61" s="29">
        <f t="shared" si="1"/>
        <v>37300</v>
      </c>
    </row>
    <row r="62" spans="2:9" ht="20.399999999999999" x14ac:dyDescent="0.25">
      <c r="B62" s="30" t="str">
        <f t="shared" si="0"/>
        <v>03</v>
      </c>
      <c r="C62" s="30" t="s">
        <v>1628</v>
      </c>
      <c r="D62" s="7" t="s">
        <v>859</v>
      </c>
      <c r="E62" s="3" t="s">
        <v>66</v>
      </c>
      <c r="F62" s="2" t="s">
        <v>18</v>
      </c>
      <c r="G62" s="5">
        <v>31700</v>
      </c>
      <c r="H62" s="29">
        <v>1</v>
      </c>
      <c r="I62" s="29">
        <f t="shared" si="1"/>
        <v>31700</v>
      </c>
    </row>
    <row r="63" spans="2:9" ht="40.799999999999997" x14ac:dyDescent="0.25">
      <c r="B63" s="30" t="str">
        <f t="shared" si="0"/>
        <v>03</v>
      </c>
      <c r="C63" s="30" t="s">
        <v>1628</v>
      </c>
      <c r="D63" s="7" t="s">
        <v>860</v>
      </c>
      <c r="E63" s="3" t="s">
        <v>67</v>
      </c>
      <c r="F63" s="2" t="s">
        <v>18</v>
      </c>
      <c r="G63" s="5">
        <v>4780</v>
      </c>
      <c r="H63" s="29">
        <v>1</v>
      </c>
      <c r="I63" s="29">
        <f t="shared" si="1"/>
        <v>4780</v>
      </c>
    </row>
    <row r="64" spans="2:9" ht="40.799999999999997" x14ac:dyDescent="0.25">
      <c r="B64" s="30" t="str">
        <f t="shared" si="0"/>
        <v>03</v>
      </c>
      <c r="C64" s="30" t="s">
        <v>1628</v>
      </c>
      <c r="D64" s="7" t="s">
        <v>861</v>
      </c>
      <c r="E64" s="3" t="s">
        <v>68</v>
      </c>
      <c r="F64" s="2" t="s">
        <v>18</v>
      </c>
      <c r="G64" s="5">
        <v>87000</v>
      </c>
      <c r="H64" s="29">
        <v>1</v>
      </c>
      <c r="I64" s="29">
        <f t="shared" si="1"/>
        <v>87000</v>
      </c>
    </row>
    <row r="65" spans="2:9" ht="40.799999999999997" x14ac:dyDescent="0.25">
      <c r="B65" s="30" t="str">
        <f t="shared" si="0"/>
        <v>03</v>
      </c>
      <c r="C65" s="30" t="s">
        <v>1628</v>
      </c>
      <c r="D65" s="7" t="s">
        <v>862</v>
      </c>
      <c r="E65" s="3" t="s">
        <v>69</v>
      </c>
      <c r="F65" s="2" t="s">
        <v>3</v>
      </c>
      <c r="G65" s="5">
        <v>2470</v>
      </c>
      <c r="H65" s="29">
        <v>1</v>
      </c>
      <c r="I65" s="29">
        <f t="shared" si="1"/>
        <v>2470</v>
      </c>
    </row>
    <row r="66" spans="2:9" ht="40.799999999999997" x14ac:dyDescent="0.25">
      <c r="B66" s="30" t="str">
        <f t="shared" si="0"/>
        <v>03</v>
      </c>
      <c r="C66" s="30" t="s">
        <v>1628</v>
      </c>
      <c r="D66" s="7" t="s">
        <v>863</v>
      </c>
      <c r="E66" s="3" t="s">
        <v>70</v>
      </c>
      <c r="F66" s="2" t="s">
        <v>3</v>
      </c>
      <c r="G66" s="5">
        <v>2740</v>
      </c>
      <c r="H66" s="29">
        <v>1</v>
      </c>
      <c r="I66" s="29">
        <f t="shared" si="1"/>
        <v>2740</v>
      </c>
    </row>
    <row r="67" spans="2:9" ht="40.799999999999997" x14ac:dyDescent="0.25">
      <c r="B67" s="30" t="str">
        <f t="shared" si="0"/>
        <v>03</v>
      </c>
      <c r="C67" s="30" t="s">
        <v>1628</v>
      </c>
      <c r="D67" s="7" t="s">
        <v>864</v>
      </c>
      <c r="E67" s="3" t="s">
        <v>71</v>
      </c>
      <c r="F67" s="2" t="s">
        <v>3</v>
      </c>
      <c r="G67" s="5">
        <v>4360</v>
      </c>
      <c r="H67" s="29">
        <v>1</v>
      </c>
      <c r="I67" s="29">
        <f t="shared" si="1"/>
        <v>4360</v>
      </c>
    </row>
    <row r="68" spans="2:9" ht="40.799999999999997" x14ac:dyDescent="0.25">
      <c r="B68" s="30" t="str">
        <f t="shared" si="0"/>
        <v>03</v>
      </c>
      <c r="C68" s="30" t="s">
        <v>1628</v>
      </c>
      <c r="D68" s="7" t="s">
        <v>865</v>
      </c>
      <c r="E68" s="3" t="s">
        <v>72</v>
      </c>
      <c r="F68" s="2" t="s">
        <v>18</v>
      </c>
      <c r="G68" s="5">
        <v>32300</v>
      </c>
      <c r="H68" s="29">
        <v>1</v>
      </c>
      <c r="I68" s="29">
        <f t="shared" si="1"/>
        <v>32300</v>
      </c>
    </row>
    <row r="69" spans="2:9" ht="40.799999999999997" x14ac:dyDescent="0.25">
      <c r="B69" s="30" t="str">
        <f t="shared" ref="B69:B132" si="2">LEFT(D69,2)</f>
        <v>03</v>
      </c>
      <c r="C69" s="30" t="s">
        <v>1628</v>
      </c>
      <c r="D69" s="7" t="s">
        <v>866</v>
      </c>
      <c r="E69" s="3" t="s">
        <v>73</v>
      </c>
      <c r="F69" s="2" t="s">
        <v>18</v>
      </c>
      <c r="G69" s="5">
        <v>41300</v>
      </c>
      <c r="H69" s="29">
        <v>1</v>
      </c>
      <c r="I69" s="29">
        <f t="shared" ref="I69:I132" si="3">H69*G69</f>
        <v>41300</v>
      </c>
    </row>
    <row r="70" spans="2:9" ht="40.799999999999997" x14ac:dyDescent="0.25">
      <c r="B70" s="30" t="str">
        <f t="shared" si="2"/>
        <v>03</v>
      </c>
      <c r="C70" s="30" t="s">
        <v>1628</v>
      </c>
      <c r="D70" s="7" t="s">
        <v>867</v>
      </c>
      <c r="E70" s="3" t="s">
        <v>74</v>
      </c>
      <c r="F70" s="2" t="s">
        <v>18</v>
      </c>
      <c r="G70" s="5">
        <v>48200</v>
      </c>
      <c r="H70" s="29">
        <v>1</v>
      </c>
      <c r="I70" s="29">
        <f t="shared" si="3"/>
        <v>48200</v>
      </c>
    </row>
    <row r="71" spans="2:9" ht="40.799999999999997" x14ac:dyDescent="0.25">
      <c r="B71" s="30" t="str">
        <f t="shared" si="2"/>
        <v>03</v>
      </c>
      <c r="C71" s="30" t="s">
        <v>1628</v>
      </c>
      <c r="D71" s="7" t="s">
        <v>868</v>
      </c>
      <c r="E71" s="3" t="s">
        <v>75</v>
      </c>
      <c r="F71" s="2" t="s">
        <v>18</v>
      </c>
      <c r="G71" s="5">
        <v>17900</v>
      </c>
      <c r="H71" s="29">
        <v>1</v>
      </c>
      <c r="I71" s="29">
        <f t="shared" si="3"/>
        <v>17900</v>
      </c>
    </row>
    <row r="72" spans="2:9" ht="20.399999999999999" x14ac:dyDescent="0.25">
      <c r="B72" s="30" t="str">
        <f t="shared" si="2"/>
        <v>03</v>
      </c>
      <c r="C72" s="30" t="s">
        <v>1628</v>
      </c>
      <c r="D72" s="7" t="s">
        <v>869</v>
      </c>
      <c r="E72" s="3" t="s">
        <v>76</v>
      </c>
      <c r="F72" s="2" t="s">
        <v>18</v>
      </c>
      <c r="G72" s="5">
        <v>9980</v>
      </c>
      <c r="H72" s="29">
        <v>1</v>
      </c>
      <c r="I72" s="29">
        <f t="shared" si="3"/>
        <v>9980</v>
      </c>
    </row>
    <row r="73" spans="2:9" ht="20.399999999999999" x14ac:dyDescent="0.25">
      <c r="B73" s="30" t="str">
        <f t="shared" si="2"/>
        <v>03</v>
      </c>
      <c r="C73" s="30" t="s">
        <v>1628</v>
      </c>
      <c r="D73" s="7" t="s">
        <v>870</v>
      </c>
      <c r="E73" s="3" t="s">
        <v>77</v>
      </c>
      <c r="F73" s="2" t="s">
        <v>18</v>
      </c>
      <c r="G73" s="5">
        <v>125500</v>
      </c>
      <c r="H73" s="29">
        <v>1</v>
      </c>
      <c r="I73" s="29">
        <f t="shared" si="3"/>
        <v>125500</v>
      </c>
    </row>
    <row r="74" spans="2:9" ht="20.399999999999999" x14ac:dyDescent="0.25">
      <c r="B74" s="30" t="str">
        <f t="shared" si="2"/>
        <v>03</v>
      </c>
      <c r="C74" s="30" t="s">
        <v>1628</v>
      </c>
      <c r="D74" s="7" t="s">
        <v>871</v>
      </c>
      <c r="E74" s="3" t="s">
        <v>79</v>
      </c>
      <c r="F74" s="2" t="s">
        <v>78</v>
      </c>
      <c r="G74" s="5">
        <v>6051000</v>
      </c>
      <c r="H74" s="29">
        <v>1</v>
      </c>
      <c r="I74" s="29">
        <f t="shared" si="3"/>
        <v>6051000</v>
      </c>
    </row>
    <row r="75" spans="2:9" ht="20.399999999999999" x14ac:dyDescent="0.25">
      <c r="B75" s="30" t="str">
        <f t="shared" si="2"/>
        <v>04</v>
      </c>
      <c r="C75" s="30" t="s">
        <v>1628</v>
      </c>
      <c r="D75" s="7" t="s">
        <v>872</v>
      </c>
      <c r="E75" s="3" t="s">
        <v>80</v>
      </c>
      <c r="F75" s="2" t="s">
        <v>18</v>
      </c>
      <c r="G75" s="5">
        <v>1032000</v>
      </c>
      <c r="H75" s="29">
        <v>1</v>
      </c>
      <c r="I75" s="29">
        <f t="shared" si="3"/>
        <v>1032000</v>
      </c>
    </row>
    <row r="76" spans="2:9" ht="20.399999999999999" x14ac:dyDescent="0.25">
      <c r="B76" s="30" t="str">
        <f t="shared" si="2"/>
        <v>04</v>
      </c>
      <c r="C76" s="30" t="s">
        <v>1628</v>
      </c>
      <c r="D76" s="7" t="s">
        <v>873</v>
      </c>
      <c r="E76" s="3" t="s">
        <v>81</v>
      </c>
      <c r="F76" s="2" t="s">
        <v>18</v>
      </c>
      <c r="G76" s="5">
        <v>1044000</v>
      </c>
      <c r="H76" s="29">
        <v>1</v>
      </c>
      <c r="I76" s="29">
        <f t="shared" si="3"/>
        <v>1044000</v>
      </c>
    </row>
    <row r="77" spans="2:9" ht="20.399999999999999" x14ac:dyDescent="0.25">
      <c r="B77" s="30" t="str">
        <f t="shared" si="2"/>
        <v>04</v>
      </c>
      <c r="C77" s="30" t="s">
        <v>1628</v>
      </c>
      <c r="D77" s="7" t="s">
        <v>874</v>
      </c>
      <c r="E77" s="3" t="s">
        <v>82</v>
      </c>
      <c r="F77" s="2" t="s">
        <v>18</v>
      </c>
      <c r="G77" s="5">
        <v>1420000</v>
      </c>
      <c r="H77" s="29">
        <v>1</v>
      </c>
      <c r="I77" s="29">
        <f t="shared" si="3"/>
        <v>1420000</v>
      </c>
    </row>
    <row r="78" spans="2:9" ht="40.799999999999997" x14ac:dyDescent="0.25">
      <c r="B78" s="30" t="str">
        <f t="shared" si="2"/>
        <v>04</v>
      </c>
      <c r="C78" s="30" t="s">
        <v>1628</v>
      </c>
      <c r="D78" s="7" t="s">
        <v>875</v>
      </c>
      <c r="E78" s="3" t="s">
        <v>83</v>
      </c>
      <c r="F78" s="2" t="s">
        <v>18</v>
      </c>
      <c r="G78" s="5">
        <v>4303000</v>
      </c>
      <c r="H78" s="29">
        <v>1</v>
      </c>
      <c r="I78" s="29">
        <f t="shared" si="3"/>
        <v>4303000</v>
      </c>
    </row>
    <row r="79" spans="2:9" ht="40.799999999999997" x14ac:dyDescent="0.25">
      <c r="B79" s="30" t="str">
        <f t="shared" si="2"/>
        <v>04</v>
      </c>
      <c r="C79" s="30" t="s">
        <v>1628</v>
      </c>
      <c r="D79" s="7" t="s">
        <v>876</v>
      </c>
      <c r="E79" s="3" t="s">
        <v>84</v>
      </c>
      <c r="F79" s="2" t="s">
        <v>18</v>
      </c>
      <c r="G79" s="5">
        <v>3282000</v>
      </c>
      <c r="H79" s="29">
        <v>1</v>
      </c>
      <c r="I79" s="29">
        <f t="shared" si="3"/>
        <v>3282000</v>
      </c>
    </row>
    <row r="80" spans="2:9" ht="20.399999999999999" x14ac:dyDescent="0.25">
      <c r="B80" s="30" t="str">
        <f t="shared" si="2"/>
        <v>04</v>
      </c>
      <c r="C80" s="30" t="s">
        <v>1628</v>
      </c>
      <c r="D80" s="7" t="s">
        <v>877</v>
      </c>
      <c r="E80" s="3" t="s">
        <v>85</v>
      </c>
      <c r="F80" s="2" t="s">
        <v>18</v>
      </c>
      <c r="G80" s="5">
        <v>156000</v>
      </c>
      <c r="H80" s="29">
        <v>1</v>
      </c>
      <c r="I80" s="29">
        <f t="shared" si="3"/>
        <v>156000</v>
      </c>
    </row>
    <row r="81" spans="2:9" ht="20.399999999999999" x14ac:dyDescent="0.25">
      <c r="B81" s="30" t="str">
        <f t="shared" si="2"/>
        <v>04</v>
      </c>
      <c r="C81" s="30" t="s">
        <v>1628</v>
      </c>
      <c r="D81" s="7" t="s">
        <v>878</v>
      </c>
      <c r="E81" s="3" t="s">
        <v>86</v>
      </c>
      <c r="F81" s="2" t="s">
        <v>18</v>
      </c>
      <c r="G81" s="5">
        <v>292500</v>
      </c>
      <c r="H81" s="29">
        <v>1</v>
      </c>
      <c r="I81" s="29">
        <f t="shared" si="3"/>
        <v>292500</v>
      </c>
    </row>
    <row r="82" spans="2:9" ht="40.799999999999997" x14ac:dyDescent="0.25">
      <c r="B82" s="30" t="str">
        <f t="shared" si="2"/>
        <v>04</v>
      </c>
      <c r="C82" s="30" t="s">
        <v>1628</v>
      </c>
      <c r="D82" s="7" t="s">
        <v>879</v>
      </c>
      <c r="E82" s="3" t="s">
        <v>88</v>
      </c>
      <c r="F82" s="2" t="s">
        <v>87</v>
      </c>
      <c r="G82" s="5">
        <v>10</v>
      </c>
      <c r="H82" s="29">
        <v>1</v>
      </c>
      <c r="I82" s="29">
        <f t="shared" si="3"/>
        <v>10</v>
      </c>
    </row>
    <row r="83" spans="2:9" ht="40.799999999999997" x14ac:dyDescent="0.25">
      <c r="B83" s="30" t="str">
        <f t="shared" si="2"/>
        <v>04</v>
      </c>
      <c r="C83" s="30" t="s">
        <v>1628</v>
      </c>
      <c r="D83" s="7" t="s">
        <v>880</v>
      </c>
      <c r="E83" s="3" t="s">
        <v>89</v>
      </c>
      <c r="F83" s="2" t="s">
        <v>87</v>
      </c>
      <c r="G83" s="5">
        <v>24</v>
      </c>
      <c r="H83" s="29">
        <v>1</v>
      </c>
      <c r="I83" s="29">
        <f t="shared" si="3"/>
        <v>24</v>
      </c>
    </row>
    <row r="84" spans="2:9" ht="40.799999999999997" x14ac:dyDescent="0.25">
      <c r="B84" s="30" t="str">
        <f t="shared" si="2"/>
        <v>04</v>
      </c>
      <c r="C84" s="30" t="s">
        <v>1628</v>
      </c>
      <c r="D84" s="7" t="s">
        <v>881</v>
      </c>
      <c r="E84" s="3" t="s">
        <v>90</v>
      </c>
      <c r="F84" s="2" t="s">
        <v>87</v>
      </c>
      <c r="G84" s="5">
        <v>3</v>
      </c>
      <c r="H84" s="29">
        <v>1</v>
      </c>
      <c r="I84" s="29">
        <f t="shared" si="3"/>
        <v>3</v>
      </c>
    </row>
    <row r="85" spans="2:9" ht="40.799999999999997" x14ac:dyDescent="0.25">
      <c r="B85" s="30" t="str">
        <f t="shared" si="2"/>
        <v>04</v>
      </c>
      <c r="C85" s="30" t="s">
        <v>1628</v>
      </c>
      <c r="D85" s="7" t="s">
        <v>882</v>
      </c>
      <c r="E85" s="3" t="s">
        <v>91</v>
      </c>
      <c r="F85" s="2" t="s">
        <v>87</v>
      </c>
      <c r="G85" s="5">
        <v>7</v>
      </c>
      <c r="H85" s="29">
        <v>1</v>
      </c>
      <c r="I85" s="29">
        <f t="shared" si="3"/>
        <v>7</v>
      </c>
    </row>
    <row r="86" spans="2:9" ht="40.799999999999997" x14ac:dyDescent="0.25">
      <c r="B86" s="30" t="str">
        <f t="shared" si="2"/>
        <v>04</v>
      </c>
      <c r="C86" s="30" t="s">
        <v>1628</v>
      </c>
      <c r="D86" s="7" t="s">
        <v>883</v>
      </c>
      <c r="E86" s="3" t="s">
        <v>92</v>
      </c>
      <c r="F86" s="2" t="s">
        <v>87</v>
      </c>
      <c r="G86" s="5">
        <v>15</v>
      </c>
      <c r="H86" s="29">
        <v>1</v>
      </c>
      <c r="I86" s="29">
        <f t="shared" si="3"/>
        <v>15</v>
      </c>
    </row>
    <row r="87" spans="2:9" ht="40.799999999999997" x14ac:dyDescent="0.25">
      <c r="B87" s="30" t="str">
        <f t="shared" si="2"/>
        <v>04</v>
      </c>
      <c r="C87" s="30" t="s">
        <v>1628</v>
      </c>
      <c r="D87" s="7" t="s">
        <v>884</v>
      </c>
      <c r="E87" s="3" t="s">
        <v>93</v>
      </c>
      <c r="F87" s="2" t="s">
        <v>87</v>
      </c>
      <c r="G87" s="5">
        <v>12</v>
      </c>
      <c r="H87" s="29">
        <v>1</v>
      </c>
      <c r="I87" s="29">
        <f t="shared" si="3"/>
        <v>12</v>
      </c>
    </row>
    <row r="88" spans="2:9" ht="40.799999999999997" x14ac:dyDescent="0.25">
      <c r="B88" s="30" t="str">
        <f t="shared" si="2"/>
        <v>04</v>
      </c>
      <c r="C88" s="30" t="s">
        <v>1628</v>
      </c>
      <c r="D88" s="7" t="s">
        <v>885</v>
      </c>
      <c r="E88" s="3" t="s">
        <v>94</v>
      </c>
      <c r="F88" s="2" t="s">
        <v>87</v>
      </c>
      <c r="G88" s="5">
        <v>33</v>
      </c>
      <c r="H88" s="29">
        <v>1</v>
      </c>
      <c r="I88" s="29">
        <f t="shared" si="3"/>
        <v>33</v>
      </c>
    </row>
    <row r="89" spans="2:9" ht="61.2" x14ac:dyDescent="0.25">
      <c r="B89" s="30" t="str">
        <f t="shared" si="2"/>
        <v>04</v>
      </c>
      <c r="C89" s="30" t="s">
        <v>1628</v>
      </c>
      <c r="D89" s="7" t="s">
        <v>886</v>
      </c>
      <c r="E89" s="3" t="s">
        <v>95</v>
      </c>
      <c r="F89" s="2" t="s">
        <v>87</v>
      </c>
      <c r="G89" s="5">
        <v>10</v>
      </c>
      <c r="H89" s="29">
        <v>1</v>
      </c>
      <c r="I89" s="29">
        <f t="shared" si="3"/>
        <v>10</v>
      </c>
    </row>
    <row r="90" spans="2:9" ht="20.399999999999999" x14ac:dyDescent="0.25">
      <c r="B90" s="30" t="str">
        <f t="shared" si="2"/>
        <v>04</v>
      </c>
      <c r="C90" s="30" t="s">
        <v>1628</v>
      </c>
      <c r="D90" s="7" t="s">
        <v>887</v>
      </c>
      <c r="E90" s="3" t="s">
        <v>96</v>
      </c>
      <c r="F90" s="2" t="s">
        <v>87</v>
      </c>
      <c r="G90" s="5">
        <v>2</v>
      </c>
      <c r="H90" s="29">
        <v>1</v>
      </c>
      <c r="I90" s="29">
        <f t="shared" si="3"/>
        <v>2</v>
      </c>
    </row>
    <row r="91" spans="2:9" ht="40.799999999999997" x14ac:dyDescent="0.25">
      <c r="B91" s="30" t="str">
        <f t="shared" si="2"/>
        <v>04</v>
      </c>
      <c r="C91" s="30" t="s">
        <v>1628</v>
      </c>
      <c r="D91" s="7" t="s">
        <v>888</v>
      </c>
      <c r="E91" s="3" t="s">
        <v>97</v>
      </c>
      <c r="F91" s="2" t="s">
        <v>87</v>
      </c>
      <c r="G91" s="5">
        <v>-0.45</v>
      </c>
      <c r="H91" s="29">
        <v>1</v>
      </c>
      <c r="I91" s="29">
        <f t="shared" si="3"/>
        <v>-0.45</v>
      </c>
    </row>
    <row r="92" spans="2:9" ht="61.2" x14ac:dyDescent="0.25">
      <c r="B92" s="30" t="str">
        <f t="shared" si="2"/>
        <v>04</v>
      </c>
      <c r="C92" s="30" t="s">
        <v>1628</v>
      </c>
      <c r="D92" s="7" t="s">
        <v>889</v>
      </c>
      <c r="E92" s="3" t="s">
        <v>98</v>
      </c>
      <c r="F92" s="2" t="s">
        <v>87</v>
      </c>
      <c r="G92" s="5">
        <v>1</v>
      </c>
      <c r="H92" s="29">
        <v>1</v>
      </c>
      <c r="I92" s="29">
        <f t="shared" si="3"/>
        <v>1</v>
      </c>
    </row>
    <row r="93" spans="2:9" ht="40.799999999999997" x14ac:dyDescent="0.25">
      <c r="B93" s="30" t="str">
        <f t="shared" si="2"/>
        <v>04</v>
      </c>
      <c r="C93" s="30" t="s">
        <v>1628</v>
      </c>
      <c r="D93" s="7" t="s">
        <v>890</v>
      </c>
      <c r="E93" s="3" t="s">
        <v>99</v>
      </c>
      <c r="F93" s="2" t="s">
        <v>18</v>
      </c>
      <c r="G93" s="5">
        <v>38200</v>
      </c>
      <c r="H93" s="29">
        <v>1</v>
      </c>
      <c r="I93" s="29">
        <f t="shared" si="3"/>
        <v>38200</v>
      </c>
    </row>
    <row r="94" spans="2:9" ht="40.799999999999997" x14ac:dyDescent="0.25">
      <c r="B94" s="30" t="str">
        <f t="shared" si="2"/>
        <v>04</v>
      </c>
      <c r="C94" s="30" t="s">
        <v>1628</v>
      </c>
      <c r="D94" s="7" t="s">
        <v>891</v>
      </c>
      <c r="E94" s="3" t="s">
        <v>100</v>
      </c>
      <c r="F94" s="2" t="s">
        <v>18</v>
      </c>
      <c r="G94" s="5">
        <v>73400</v>
      </c>
      <c r="H94" s="29">
        <v>1</v>
      </c>
      <c r="I94" s="29">
        <f t="shared" si="3"/>
        <v>73400</v>
      </c>
    </row>
    <row r="95" spans="2:9" ht="40.799999999999997" x14ac:dyDescent="0.25">
      <c r="B95" s="30" t="str">
        <f t="shared" si="2"/>
        <v>04</v>
      </c>
      <c r="C95" s="30" t="s">
        <v>1628</v>
      </c>
      <c r="D95" s="7" t="s">
        <v>892</v>
      </c>
      <c r="E95" s="3" t="s">
        <v>101</v>
      </c>
      <c r="F95" s="2" t="s">
        <v>29</v>
      </c>
      <c r="G95" s="5">
        <v>896000</v>
      </c>
      <c r="H95" s="29">
        <v>1</v>
      </c>
      <c r="I95" s="29">
        <f t="shared" si="3"/>
        <v>896000</v>
      </c>
    </row>
    <row r="96" spans="2:9" ht="40.799999999999997" x14ac:dyDescent="0.25">
      <c r="B96" s="30" t="str">
        <f t="shared" si="2"/>
        <v>04</v>
      </c>
      <c r="C96" s="30" t="s">
        <v>1628</v>
      </c>
      <c r="D96" s="7" t="s">
        <v>893</v>
      </c>
      <c r="E96" s="3" t="s">
        <v>102</v>
      </c>
      <c r="F96" s="2" t="s">
        <v>29</v>
      </c>
      <c r="G96" s="5">
        <v>1135000</v>
      </c>
      <c r="H96" s="29">
        <v>1</v>
      </c>
      <c r="I96" s="29">
        <f t="shared" si="3"/>
        <v>1135000</v>
      </c>
    </row>
    <row r="97" spans="2:9" ht="40.799999999999997" x14ac:dyDescent="0.25">
      <c r="B97" s="30" t="str">
        <f t="shared" si="2"/>
        <v>04</v>
      </c>
      <c r="C97" s="30" t="s">
        <v>1628</v>
      </c>
      <c r="D97" s="7" t="s">
        <v>894</v>
      </c>
      <c r="E97" s="3" t="s">
        <v>103</v>
      </c>
      <c r="F97" s="2" t="s">
        <v>29</v>
      </c>
      <c r="G97" s="5">
        <v>1029000</v>
      </c>
      <c r="H97" s="29">
        <v>1</v>
      </c>
      <c r="I97" s="29">
        <f t="shared" si="3"/>
        <v>1029000</v>
      </c>
    </row>
    <row r="98" spans="2:9" ht="40.799999999999997" x14ac:dyDescent="0.25">
      <c r="B98" s="30" t="str">
        <f t="shared" si="2"/>
        <v>04</v>
      </c>
      <c r="C98" s="30" t="s">
        <v>1628</v>
      </c>
      <c r="D98" s="7" t="s">
        <v>895</v>
      </c>
      <c r="E98" s="3" t="s">
        <v>104</v>
      </c>
      <c r="F98" s="2" t="s">
        <v>29</v>
      </c>
      <c r="G98" s="5">
        <v>1275000</v>
      </c>
      <c r="H98" s="29">
        <v>1</v>
      </c>
      <c r="I98" s="29">
        <f t="shared" si="3"/>
        <v>1275000</v>
      </c>
    </row>
    <row r="99" spans="2:9" ht="40.799999999999997" x14ac:dyDescent="0.25">
      <c r="B99" s="30" t="str">
        <f t="shared" si="2"/>
        <v>04</v>
      </c>
      <c r="C99" s="30" t="s">
        <v>1628</v>
      </c>
      <c r="D99" s="7" t="s">
        <v>896</v>
      </c>
      <c r="E99" s="3" t="s">
        <v>105</v>
      </c>
      <c r="F99" s="2" t="s">
        <v>87</v>
      </c>
      <c r="G99" s="5">
        <v>5</v>
      </c>
      <c r="H99" s="29">
        <v>1</v>
      </c>
      <c r="I99" s="29">
        <f t="shared" si="3"/>
        <v>5</v>
      </c>
    </row>
    <row r="100" spans="2:9" ht="40.799999999999997" x14ac:dyDescent="0.25">
      <c r="B100" s="30" t="str">
        <f t="shared" si="2"/>
        <v>04</v>
      </c>
      <c r="C100" s="30" t="s">
        <v>1628</v>
      </c>
      <c r="D100" s="7" t="s">
        <v>897</v>
      </c>
      <c r="E100" s="3" t="s">
        <v>106</v>
      </c>
      <c r="F100" s="2" t="s">
        <v>29</v>
      </c>
      <c r="G100" s="5">
        <v>2108000</v>
      </c>
      <c r="H100" s="29">
        <v>1</v>
      </c>
      <c r="I100" s="29">
        <f t="shared" si="3"/>
        <v>2108000</v>
      </c>
    </row>
    <row r="101" spans="2:9" ht="40.799999999999997" x14ac:dyDescent="0.25">
      <c r="B101" s="30" t="str">
        <f t="shared" si="2"/>
        <v>04</v>
      </c>
      <c r="C101" s="30" t="s">
        <v>1628</v>
      </c>
      <c r="D101" s="7" t="s">
        <v>898</v>
      </c>
      <c r="E101" s="3" t="s">
        <v>107</v>
      </c>
      <c r="F101" s="2" t="s">
        <v>29</v>
      </c>
      <c r="G101" s="5">
        <v>2386000</v>
      </c>
      <c r="H101" s="29">
        <v>1</v>
      </c>
      <c r="I101" s="29">
        <f t="shared" si="3"/>
        <v>2386000</v>
      </c>
    </row>
    <row r="102" spans="2:9" ht="40.799999999999997" x14ac:dyDescent="0.25">
      <c r="B102" s="30" t="str">
        <f t="shared" si="2"/>
        <v>04</v>
      </c>
      <c r="C102" s="30" t="s">
        <v>1628</v>
      </c>
      <c r="D102" s="7" t="s">
        <v>899</v>
      </c>
      <c r="E102" s="3" t="s">
        <v>108</v>
      </c>
      <c r="F102" s="2" t="s">
        <v>29</v>
      </c>
      <c r="G102" s="5">
        <v>921500</v>
      </c>
      <c r="H102" s="29">
        <v>1</v>
      </c>
      <c r="I102" s="29">
        <f t="shared" si="3"/>
        <v>921500</v>
      </c>
    </row>
    <row r="103" spans="2:9" ht="40.799999999999997" x14ac:dyDescent="0.25">
      <c r="B103" s="30" t="str">
        <f t="shared" si="2"/>
        <v>04</v>
      </c>
      <c r="C103" s="30" t="s">
        <v>1628</v>
      </c>
      <c r="D103" s="7" t="s">
        <v>900</v>
      </c>
      <c r="E103" s="3" t="s">
        <v>110</v>
      </c>
      <c r="F103" s="2" t="s">
        <v>109</v>
      </c>
      <c r="G103" s="5">
        <v>10526000</v>
      </c>
      <c r="H103" s="29">
        <v>1</v>
      </c>
      <c r="I103" s="29">
        <f t="shared" si="3"/>
        <v>10526000</v>
      </c>
    </row>
    <row r="104" spans="2:9" ht="61.2" x14ac:dyDescent="0.25">
      <c r="B104" s="30" t="str">
        <f t="shared" si="2"/>
        <v>04</v>
      </c>
      <c r="C104" s="30" t="s">
        <v>1628</v>
      </c>
      <c r="D104" s="7" t="s">
        <v>901</v>
      </c>
      <c r="E104" s="3" t="s">
        <v>111</v>
      </c>
      <c r="F104" s="2" t="s">
        <v>87</v>
      </c>
      <c r="G104" s="5">
        <v>6</v>
      </c>
      <c r="H104" s="29">
        <v>1</v>
      </c>
      <c r="I104" s="29">
        <f t="shared" si="3"/>
        <v>6</v>
      </c>
    </row>
    <row r="105" spans="2:9" ht="40.799999999999997" x14ac:dyDescent="0.25">
      <c r="B105" s="30" t="str">
        <f t="shared" si="2"/>
        <v>04</v>
      </c>
      <c r="C105" s="30" t="s">
        <v>1628</v>
      </c>
      <c r="D105" s="7" t="s">
        <v>902</v>
      </c>
      <c r="E105" s="3" t="s">
        <v>113</v>
      </c>
      <c r="F105" s="2" t="s">
        <v>112</v>
      </c>
      <c r="G105" s="5">
        <v>1163000</v>
      </c>
      <c r="H105" s="29">
        <v>1</v>
      </c>
      <c r="I105" s="29">
        <f t="shared" si="3"/>
        <v>1163000</v>
      </c>
    </row>
    <row r="106" spans="2:9" ht="40.799999999999997" x14ac:dyDescent="0.25">
      <c r="B106" s="30" t="str">
        <f t="shared" si="2"/>
        <v>04</v>
      </c>
      <c r="C106" s="30" t="s">
        <v>1628</v>
      </c>
      <c r="D106" s="7" t="s">
        <v>903</v>
      </c>
      <c r="E106" s="3" t="s">
        <v>115</v>
      </c>
      <c r="F106" s="2" t="s">
        <v>114</v>
      </c>
      <c r="G106" s="5">
        <v>398000</v>
      </c>
      <c r="H106" s="29">
        <v>1</v>
      </c>
      <c r="I106" s="29">
        <f t="shared" si="3"/>
        <v>398000</v>
      </c>
    </row>
    <row r="107" spans="2:9" ht="20.399999999999999" x14ac:dyDescent="0.25">
      <c r="B107" s="30" t="str">
        <f t="shared" si="2"/>
        <v>04</v>
      </c>
      <c r="C107" s="30" t="s">
        <v>1628</v>
      </c>
      <c r="D107" s="7" t="s">
        <v>904</v>
      </c>
      <c r="E107" s="3" t="s">
        <v>116</v>
      </c>
      <c r="F107" s="2" t="s">
        <v>109</v>
      </c>
      <c r="G107" s="5">
        <v>777500</v>
      </c>
      <c r="H107" s="29">
        <v>1</v>
      </c>
      <c r="I107" s="29">
        <f t="shared" si="3"/>
        <v>777500</v>
      </c>
    </row>
    <row r="108" spans="2:9" ht="40.799999999999997" x14ac:dyDescent="0.25">
      <c r="B108" s="30" t="str">
        <f t="shared" si="2"/>
        <v>04</v>
      </c>
      <c r="C108" s="30" t="s">
        <v>1628</v>
      </c>
      <c r="D108" s="7" t="s">
        <v>905</v>
      </c>
      <c r="E108" s="3" t="s">
        <v>117</v>
      </c>
      <c r="F108" s="2" t="s">
        <v>29</v>
      </c>
      <c r="G108" s="5">
        <v>4107000</v>
      </c>
      <c r="H108" s="29">
        <v>1</v>
      </c>
      <c r="I108" s="29">
        <f t="shared" si="3"/>
        <v>4107000</v>
      </c>
    </row>
    <row r="109" spans="2:9" ht="20.399999999999999" x14ac:dyDescent="0.25">
      <c r="B109" s="30" t="str">
        <f t="shared" si="2"/>
        <v>04</v>
      </c>
      <c r="C109" s="30" t="s">
        <v>1628</v>
      </c>
      <c r="D109" s="7" t="s">
        <v>906</v>
      </c>
      <c r="E109" s="3" t="s">
        <v>118</v>
      </c>
      <c r="F109" s="2" t="s">
        <v>29</v>
      </c>
      <c r="G109" s="5">
        <v>914000</v>
      </c>
      <c r="H109" s="29">
        <v>1</v>
      </c>
      <c r="I109" s="29">
        <f t="shared" si="3"/>
        <v>914000</v>
      </c>
    </row>
    <row r="110" spans="2:9" ht="20.399999999999999" x14ac:dyDescent="0.25">
      <c r="B110" s="30" t="str">
        <f t="shared" si="2"/>
        <v>04</v>
      </c>
      <c r="C110" s="30" t="s">
        <v>1628</v>
      </c>
      <c r="D110" s="7" t="s">
        <v>907</v>
      </c>
      <c r="E110" s="3" t="s">
        <v>119</v>
      </c>
      <c r="F110" s="2" t="s">
        <v>29</v>
      </c>
      <c r="G110" s="5">
        <v>454500</v>
      </c>
      <c r="H110" s="29">
        <v>1</v>
      </c>
      <c r="I110" s="29">
        <f t="shared" si="3"/>
        <v>454500</v>
      </c>
    </row>
    <row r="111" spans="2:9" ht="81.599999999999994" x14ac:dyDescent="0.25">
      <c r="B111" s="30" t="str">
        <f t="shared" si="2"/>
        <v>05</v>
      </c>
      <c r="C111" s="30" t="s">
        <v>1628</v>
      </c>
      <c r="D111" s="7" t="s">
        <v>908</v>
      </c>
      <c r="E111" s="3" t="s">
        <v>120</v>
      </c>
      <c r="F111" s="2" t="s">
        <v>29</v>
      </c>
      <c r="G111" s="5">
        <v>2066000</v>
      </c>
      <c r="H111" s="29">
        <v>1</v>
      </c>
      <c r="I111" s="29">
        <f t="shared" si="3"/>
        <v>2066000</v>
      </c>
    </row>
    <row r="112" spans="2:9" ht="81.599999999999994" x14ac:dyDescent="0.25">
      <c r="B112" s="30" t="str">
        <f t="shared" si="2"/>
        <v>05</v>
      </c>
      <c r="C112" s="30" t="s">
        <v>1628</v>
      </c>
      <c r="D112" s="7" t="s">
        <v>909</v>
      </c>
      <c r="E112" s="3" t="s">
        <v>121</v>
      </c>
      <c r="F112" s="2" t="s">
        <v>29</v>
      </c>
      <c r="G112" s="5">
        <v>2311000</v>
      </c>
      <c r="H112" s="29">
        <v>1</v>
      </c>
      <c r="I112" s="29">
        <f t="shared" si="3"/>
        <v>2311000</v>
      </c>
    </row>
    <row r="113" spans="2:9" ht="81.599999999999994" x14ac:dyDescent="0.25">
      <c r="B113" s="30" t="str">
        <f t="shared" si="2"/>
        <v>05</v>
      </c>
      <c r="C113" s="30" t="s">
        <v>1628</v>
      </c>
      <c r="D113" s="7" t="s">
        <v>910</v>
      </c>
      <c r="E113" s="3" t="s">
        <v>122</v>
      </c>
      <c r="F113" s="2" t="s">
        <v>29</v>
      </c>
      <c r="G113" s="5">
        <v>2721000</v>
      </c>
      <c r="H113" s="29">
        <v>1</v>
      </c>
      <c r="I113" s="29">
        <f t="shared" si="3"/>
        <v>2721000</v>
      </c>
    </row>
    <row r="114" spans="2:9" ht="81.599999999999994" x14ac:dyDescent="0.25">
      <c r="B114" s="30" t="str">
        <f t="shared" si="2"/>
        <v>05</v>
      </c>
      <c r="C114" s="30" t="s">
        <v>1628</v>
      </c>
      <c r="D114" s="7" t="s">
        <v>911</v>
      </c>
      <c r="E114" s="3" t="s">
        <v>123</v>
      </c>
      <c r="F114" s="2" t="s">
        <v>29</v>
      </c>
      <c r="G114" s="5">
        <v>3067000</v>
      </c>
      <c r="H114" s="29">
        <v>1</v>
      </c>
      <c r="I114" s="29">
        <f t="shared" si="3"/>
        <v>3067000</v>
      </c>
    </row>
    <row r="115" spans="2:9" ht="81.599999999999994" x14ac:dyDescent="0.25">
      <c r="B115" s="30" t="str">
        <f t="shared" si="2"/>
        <v>05</v>
      </c>
      <c r="C115" s="30" t="s">
        <v>1628</v>
      </c>
      <c r="D115" s="7" t="s">
        <v>912</v>
      </c>
      <c r="E115" s="3" t="s">
        <v>124</v>
      </c>
      <c r="F115" s="2" t="s">
        <v>29</v>
      </c>
      <c r="G115" s="5">
        <v>3632000</v>
      </c>
      <c r="H115" s="29">
        <v>1</v>
      </c>
      <c r="I115" s="29">
        <f t="shared" si="3"/>
        <v>3632000</v>
      </c>
    </row>
    <row r="116" spans="2:9" ht="61.2" x14ac:dyDescent="0.25">
      <c r="B116" s="30" t="str">
        <f t="shared" si="2"/>
        <v>05</v>
      </c>
      <c r="C116" s="30" t="s">
        <v>1628</v>
      </c>
      <c r="D116" s="7" t="s">
        <v>913</v>
      </c>
      <c r="E116" s="3" t="s">
        <v>125</v>
      </c>
      <c r="F116" s="2" t="s">
        <v>29</v>
      </c>
      <c r="G116" s="5">
        <v>199500</v>
      </c>
      <c r="H116" s="29">
        <v>1</v>
      </c>
      <c r="I116" s="29">
        <f t="shared" si="3"/>
        <v>199500</v>
      </c>
    </row>
    <row r="117" spans="2:9" ht="61.2" x14ac:dyDescent="0.25">
      <c r="B117" s="30" t="str">
        <f t="shared" si="2"/>
        <v>05</v>
      </c>
      <c r="C117" s="30" t="s">
        <v>1628</v>
      </c>
      <c r="D117" s="7" t="s">
        <v>914</v>
      </c>
      <c r="E117" s="3" t="s">
        <v>126</v>
      </c>
      <c r="F117" s="2" t="s">
        <v>29</v>
      </c>
      <c r="G117" s="5">
        <v>262500</v>
      </c>
      <c r="H117" s="29">
        <v>1</v>
      </c>
      <c r="I117" s="29">
        <f t="shared" si="3"/>
        <v>262500</v>
      </c>
    </row>
    <row r="118" spans="2:9" ht="61.2" x14ac:dyDescent="0.25">
      <c r="B118" s="30" t="str">
        <f t="shared" si="2"/>
        <v>05</v>
      </c>
      <c r="C118" s="30" t="s">
        <v>1628</v>
      </c>
      <c r="D118" s="7" t="s">
        <v>915</v>
      </c>
      <c r="E118" s="3" t="s">
        <v>127</v>
      </c>
      <c r="F118" s="2" t="s">
        <v>29</v>
      </c>
      <c r="G118" s="5">
        <v>331000</v>
      </c>
      <c r="H118" s="29">
        <v>1</v>
      </c>
      <c r="I118" s="29">
        <f t="shared" si="3"/>
        <v>331000</v>
      </c>
    </row>
    <row r="119" spans="2:9" ht="81.599999999999994" x14ac:dyDescent="0.25">
      <c r="B119" s="30" t="str">
        <f t="shared" si="2"/>
        <v>05</v>
      </c>
      <c r="C119" s="30" t="s">
        <v>1628</v>
      </c>
      <c r="D119" s="7" t="s">
        <v>916</v>
      </c>
      <c r="E119" s="3" t="s">
        <v>128</v>
      </c>
      <c r="F119" s="2" t="s">
        <v>3</v>
      </c>
      <c r="G119" s="5">
        <v>1302000</v>
      </c>
      <c r="H119" s="29">
        <v>1</v>
      </c>
      <c r="I119" s="29">
        <f t="shared" si="3"/>
        <v>1302000</v>
      </c>
    </row>
    <row r="120" spans="2:9" ht="81.599999999999994" x14ac:dyDescent="0.25">
      <c r="B120" s="30" t="str">
        <f t="shared" si="2"/>
        <v>05</v>
      </c>
      <c r="C120" s="30" t="s">
        <v>1628</v>
      </c>
      <c r="D120" s="7" t="s">
        <v>917</v>
      </c>
      <c r="E120" s="3" t="s">
        <v>129</v>
      </c>
      <c r="F120" s="2" t="s">
        <v>3</v>
      </c>
      <c r="G120" s="5">
        <v>1452000</v>
      </c>
      <c r="H120" s="29">
        <v>1</v>
      </c>
      <c r="I120" s="29">
        <f t="shared" si="3"/>
        <v>1452000</v>
      </c>
    </row>
    <row r="121" spans="2:9" ht="81.599999999999994" x14ac:dyDescent="0.25">
      <c r="B121" s="30" t="str">
        <f t="shared" si="2"/>
        <v>05</v>
      </c>
      <c r="C121" s="30" t="s">
        <v>1628</v>
      </c>
      <c r="D121" s="7" t="s">
        <v>918</v>
      </c>
      <c r="E121" s="3" t="s">
        <v>130</v>
      </c>
      <c r="F121" s="2" t="s">
        <v>3</v>
      </c>
      <c r="G121" s="5">
        <v>1578000</v>
      </c>
      <c r="H121" s="29">
        <v>1</v>
      </c>
      <c r="I121" s="29">
        <f t="shared" si="3"/>
        <v>1578000</v>
      </c>
    </row>
    <row r="122" spans="2:9" ht="61.2" x14ac:dyDescent="0.25">
      <c r="B122" s="30" t="str">
        <f t="shared" si="2"/>
        <v>05</v>
      </c>
      <c r="C122" s="30" t="s">
        <v>1628</v>
      </c>
      <c r="D122" s="7" t="s">
        <v>919</v>
      </c>
      <c r="E122" s="3" t="s">
        <v>131</v>
      </c>
      <c r="F122" s="2" t="s">
        <v>3</v>
      </c>
      <c r="G122" s="5">
        <v>1497000</v>
      </c>
      <c r="H122" s="29">
        <v>1</v>
      </c>
      <c r="I122" s="29">
        <f t="shared" si="3"/>
        <v>1497000</v>
      </c>
    </row>
    <row r="123" spans="2:9" ht="81.599999999999994" x14ac:dyDescent="0.25">
      <c r="B123" s="30" t="str">
        <f t="shared" si="2"/>
        <v>05</v>
      </c>
      <c r="C123" s="30" t="s">
        <v>1628</v>
      </c>
      <c r="D123" s="7" t="s">
        <v>920</v>
      </c>
      <c r="E123" s="3" t="s">
        <v>132</v>
      </c>
      <c r="F123" s="2" t="s">
        <v>3</v>
      </c>
      <c r="G123" s="5">
        <v>1669000</v>
      </c>
      <c r="H123" s="29">
        <v>1</v>
      </c>
      <c r="I123" s="29">
        <f t="shared" si="3"/>
        <v>1669000</v>
      </c>
    </row>
    <row r="124" spans="2:9" ht="81.599999999999994" x14ac:dyDescent="0.25">
      <c r="B124" s="30" t="str">
        <f t="shared" si="2"/>
        <v>05</v>
      </c>
      <c r="C124" s="30" t="s">
        <v>1628</v>
      </c>
      <c r="D124" s="7" t="s">
        <v>921</v>
      </c>
      <c r="E124" s="3" t="s">
        <v>133</v>
      </c>
      <c r="F124" s="2" t="s">
        <v>3</v>
      </c>
      <c r="G124" s="5">
        <v>1815000</v>
      </c>
      <c r="H124" s="29">
        <v>1</v>
      </c>
      <c r="I124" s="29">
        <f t="shared" si="3"/>
        <v>1815000</v>
      </c>
    </row>
    <row r="125" spans="2:9" ht="61.2" x14ac:dyDescent="0.25">
      <c r="B125" s="30" t="str">
        <f t="shared" si="2"/>
        <v>05</v>
      </c>
      <c r="C125" s="30" t="s">
        <v>1628</v>
      </c>
      <c r="D125" s="7" t="s">
        <v>922</v>
      </c>
      <c r="E125" s="3" t="s">
        <v>134</v>
      </c>
      <c r="F125" s="2" t="s">
        <v>3</v>
      </c>
      <c r="G125" s="5">
        <v>136500</v>
      </c>
      <c r="H125" s="29">
        <v>1</v>
      </c>
      <c r="I125" s="29">
        <f t="shared" si="3"/>
        <v>136500</v>
      </c>
    </row>
    <row r="126" spans="2:9" ht="61.2" x14ac:dyDescent="0.25">
      <c r="B126" s="30" t="str">
        <f t="shared" si="2"/>
        <v>05</v>
      </c>
      <c r="C126" s="30" t="s">
        <v>1628</v>
      </c>
      <c r="D126" s="7" t="s">
        <v>923</v>
      </c>
      <c r="E126" s="3" t="s">
        <v>135</v>
      </c>
      <c r="F126" s="2" t="s">
        <v>3</v>
      </c>
      <c r="G126" s="5">
        <v>151000</v>
      </c>
      <c r="H126" s="29">
        <v>1</v>
      </c>
      <c r="I126" s="29">
        <f t="shared" si="3"/>
        <v>151000</v>
      </c>
    </row>
    <row r="127" spans="2:9" ht="61.2" x14ac:dyDescent="0.25">
      <c r="B127" s="30" t="str">
        <f t="shared" si="2"/>
        <v>05</v>
      </c>
      <c r="C127" s="30" t="s">
        <v>1628</v>
      </c>
      <c r="D127" s="7" t="s">
        <v>924</v>
      </c>
      <c r="E127" s="3" t="s">
        <v>136</v>
      </c>
      <c r="F127" s="2" t="s">
        <v>3</v>
      </c>
      <c r="G127" s="5">
        <v>165500</v>
      </c>
      <c r="H127" s="29">
        <v>1</v>
      </c>
      <c r="I127" s="29">
        <f t="shared" si="3"/>
        <v>165500</v>
      </c>
    </row>
    <row r="128" spans="2:9" ht="61.2" x14ac:dyDescent="0.25">
      <c r="B128" s="30" t="str">
        <f t="shared" si="2"/>
        <v>05</v>
      </c>
      <c r="C128" s="30" t="s">
        <v>1628</v>
      </c>
      <c r="D128" s="7" t="s">
        <v>925</v>
      </c>
      <c r="E128" s="3" t="s">
        <v>137</v>
      </c>
      <c r="F128" s="2" t="s">
        <v>3</v>
      </c>
      <c r="G128" s="5">
        <v>218000</v>
      </c>
      <c r="H128" s="29">
        <v>1</v>
      </c>
      <c r="I128" s="29">
        <f t="shared" si="3"/>
        <v>218000</v>
      </c>
    </row>
    <row r="129" spans="2:9" ht="61.2" x14ac:dyDescent="0.25">
      <c r="B129" s="30" t="str">
        <f t="shared" si="2"/>
        <v>05</v>
      </c>
      <c r="C129" s="30" t="s">
        <v>1628</v>
      </c>
      <c r="D129" s="7" t="s">
        <v>926</v>
      </c>
      <c r="E129" s="3" t="s">
        <v>138</v>
      </c>
      <c r="F129" s="2" t="s">
        <v>3</v>
      </c>
      <c r="G129" s="5">
        <v>143000</v>
      </c>
      <c r="H129" s="29">
        <v>1</v>
      </c>
      <c r="I129" s="29">
        <f t="shared" si="3"/>
        <v>143000</v>
      </c>
    </row>
    <row r="130" spans="2:9" ht="40.799999999999997" x14ac:dyDescent="0.25">
      <c r="B130" s="30" t="str">
        <f t="shared" si="2"/>
        <v>05</v>
      </c>
      <c r="C130" s="30" t="s">
        <v>1628</v>
      </c>
      <c r="D130" s="7" t="s">
        <v>927</v>
      </c>
      <c r="E130" s="3" t="s">
        <v>139</v>
      </c>
      <c r="F130" s="2" t="s">
        <v>3</v>
      </c>
      <c r="G130" s="5">
        <v>369500</v>
      </c>
      <c r="H130" s="29">
        <v>1</v>
      </c>
      <c r="I130" s="29">
        <f t="shared" si="3"/>
        <v>369500</v>
      </c>
    </row>
    <row r="131" spans="2:9" ht="40.799999999999997" x14ac:dyDescent="0.25">
      <c r="B131" s="30" t="str">
        <f t="shared" si="2"/>
        <v>05</v>
      </c>
      <c r="C131" s="30" t="s">
        <v>1628</v>
      </c>
      <c r="D131" s="7" t="s">
        <v>928</v>
      </c>
      <c r="E131" s="3" t="s">
        <v>140</v>
      </c>
      <c r="F131" s="2" t="s">
        <v>18</v>
      </c>
      <c r="G131" s="5">
        <v>829500</v>
      </c>
      <c r="H131" s="29">
        <v>1</v>
      </c>
      <c r="I131" s="29">
        <f t="shared" si="3"/>
        <v>829500</v>
      </c>
    </row>
    <row r="132" spans="2:9" ht="40.799999999999997" x14ac:dyDescent="0.25">
      <c r="B132" s="30" t="str">
        <f t="shared" si="2"/>
        <v>05</v>
      </c>
      <c r="C132" s="30" t="s">
        <v>1628</v>
      </c>
      <c r="D132" s="7" t="s">
        <v>929</v>
      </c>
      <c r="E132" s="3" t="s">
        <v>141</v>
      </c>
      <c r="F132" s="2" t="s">
        <v>18</v>
      </c>
      <c r="G132" s="5">
        <v>4741000</v>
      </c>
      <c r="H132" s="29">
        <v>1</v>
      </c>
      <c r="I132" s="29">
        <f t="shared" si="3"/>
        <v>4741000</v>
      </c>
    </row>
    <row r="133" spans="2:9" ht="61.2" x14ac:dyDescent="0.25">
      <c r="B133" s="30" t="str">
        <f t="shared" ref="B133:B196" si="4">LEFT(D133,2)</f>
        <v>05</v>
      </c>
      <c r="C133" s="30" t="s">
        <v>1628</v>
      </c>
      <c r="D133" s="7" t="s">
        <v>930</v>
      </c>
      <c r="E133" s="3" t="s">
        <v>142</v>
      </c>
      <c r="F133" s="2" t="s">
        <v>18</v>
      </c>
      <c r="G133" s="5">
        <v>11854000</v>
      </c>
      <c r="H133" s="29">
        <v>1</v>
      </c>
      <c r="I133" s="29">
        <f t="shared" ref="I133:I196" si="5">H133*G133</f>
        <v>11854000</v>
      </c>
    </row>
    <row r="134" spans="2:9" ht="40.799999999999997" x14ac:dyDescent="0.25">
      <c r="B134" s="30" t="str">
        <f t="shared" si="4"/>
        <v>05</v>
      </c>
      <c r="C134" s="30" t="s">
        <v>1628</v>
      </c>
      <c r="D134" s="7" t="s">
        <v>931</v>
      </c>
      <c r="E134" s="3" t="s">
        <v>144</v>
      </c>
      <c r="F134" s="2" t="s">
        <v>143</v>
      </c>
      <c r="G134" s="5">
        <v>2020</v>
      </c>
      <c r="H134" s="29">
        <v>1</v>
      </c>
      <c r="I134" s="29">
        <f t="shared" si="5"/>
        <v>2020</v>
      </c>
    </row>
    <row r="135" spans="2:9" ht="40.799999999999997" x14ac:dyDescent="0.25">
      <c r="B135" s="30" t="str">
        <f t="shared" si="4"/>
        <v>05</v>
      </c>
      <c r="C135" s="30" t="s">
        <v>1628</v>
      </c>
      <c r="D135" s="7" t="s">
        <v>932</v>
      </c>
      <c r="E135" s="3" t="s">
        <v>145</v>
      </c>
      <c r="F135" s="2" t="s">
        <v>18</v>
      </c>
      <c r="G135" s="5">
        <v>402500</v>
      </c>
      <c r="H135" s="29">
        <v>1</v>
      </c>
      <c r="I135" s="29">
        <f t="shared" si="5"/>
        <v>402500</v>
      </c>
    </row>
    <row r="136" spans="2:9" ht="81.599999999999994" x14ac:dyDescent="0.25">
      <c r="B136" s="30" t="str">
        <f t="shared" si="4"/>
        <v>05</v>
      </c>
      <c r="C136" s="30" t="s">
        <v>1628</v>
      </c>
      <c r="D136" s="7" t="s">
        <v>933</v>
      </c>
      <c r="E136" s="3" t="s">
        <v>146</v>
      </c>
      <c r="F136" s="2" t="s">
        <v>29</v>
      </c>
      <c r="G136" s="5">
        <v>393000</v>
      </c>
      <c r="H136" s="29">
        <v>1</v>
      </c>
      <c r="I136" s="29">
        <f t="shared" si="5"/>
        <v>393000</v>
      </c>
    </row>
    <row r="137" spans="2:9" ht="81.599999999999994" x14ac:dyDescent="0.25">
      <c r="B137" s="30" t="str">
        <f t="shared" si="4"/>
        <v>05</v>
      </c>
      <c r="C137" s="30" t="s">
        <v>1628</v>
      </c>
      <c r="D137" s="7" t="s">
        <v>934</v>
      </c>
      <c r="E137" s="3" t="s">
        <v>147</v>
      </c>
      <c r="F137" s="2" t="s">
        <v>29</v>
      </c>
      <c r="G137" s="5">
        <v>589500</v>
      </c>
      <c r="H137" s="29">
        <v>1</v>
      </c>
      <c r="I137" s="29">
        <f t="shared" si="5"/>
        <v>589500</v>
      </c>
    </row>
    <row r="138" spans="2:9" ht="81.599999999999994" x14ac:dyDescent="0.25">
      <c r="B138" s="30" t="str">
        <f t="shared" si="4"/>
        <v>05</v>
      </c>
      <c r="C138" s="30" t="s">
        <v>1628</v>
      </c>
      <c r="D138" s="7" t="s">
        <v>935</v>
      </c>
      <c r="E138" s="3" t="s">
        <v>148</v>
      </c>
      <c r="F138" s="2" t="s">
        <v>29</v>
      </c>
      <c r="G138" s="5">
        <v>767000</v>
      </c>
      <c r="H138" s="29">
        <v>1</v>
      </c>
      <c r="I138" s="29">
        <f t="shared" si="5"/>
        <v>767000</v>
      </c>
    </row>
    <row r="139" spans="2:9" ht="81.599999999999994" x14ac:dyDescent="0.25">
      <c r="B139" s="30" t="str">
        <f t="shared" si="4"/>
        <v>05</v>
      </c>
      <c r="C139" s="30" t="s">
        <v>1628</v>
      </c>
      <c r="D139" s="7" t="s">
        <v>936</v>
      </c>
      <c r="E139" s="3" t="s">
        <v>149</v>
      </c>
      <c r="F139" s="2" t="s">
        <v>29</v>
      </c>
      <c r="G139" s="5">
        <v>1150000</v>
      </c>
      <c r="H139" s="29">
        <v>1</v>
      </c>
      <c r="I139" s="29">
        <f t="shared" si="5"/>
        <v>1150000</v>
      </c>
    </row>
    <row r="140" spans="2:9" ht="40.799999999999997" x14ac:dyDescent="0.25">
      <c r="B140" s="30" t="str">
        <f t="shared" si="4"/>
        <v>05</v>
      </c>
      <c r="C140" s="30" t="s">
        <v>1628</v>
      </c>
      <c r="D140" s="7" t="s">
        <v>937</v>
      </c>
      <c r="E140" s="3" t="s">
        <v>150</v>
      </c>
      <c r="F140" s="2" t="s">
        <v>29</v>
      </c>
      <c r="G140" s="5">
        <v>376000</v>
      </c>
      <c r="H140" s="29">
        <v>1</v>
      </c>
      <c r="I140" s="29">
        <f t="shared" si="5"/>
        <v>376000</v>
      </c>
    </row>
    <row r="141" spans="2:9" ht="40.799999999999997" x14ac:dyDescent="0.25">
      <c r="B141" s="30" t="str">
        <f t="shared" si="4"/>
        <v>05</v>
      </c>
      <c r="C141" s="30" t="s">
        <v>1628</v>
      </c>
      <c r="D141" s="7" t="s">
        <v>938</v>
      </c>
      <c r="E141" s="3" t="s">
        <v>151</v>
      </c>
      <c r="F141" s="2" t="s">
        <v>29</v>
      </c>
      <c r="G141" s="5">
        <v>454000</v>
      </c>
      <c r="H141" s="29">
        <v>1</v>
      </c>
      <c r="I141" s="29">
        <f t="shared" si="5"/>
        <v>454000</v>
      </c>
    </row>
    <row r="142" spans="2:9" ht="40.799999999999997" x14ac:dyDescent="0.25">
      <c r="B142" s="30" t="str">
        <f t="shared" si="4"/>
        <v>05</v>
      </c>
      <c r="C142" s="30" t="s">
        <v>1628</v>
      </c>
      <c r="D142" s="7" t="s">
        <v>939</v>
      </c>
      <c r="E142" s="3" t="s">
        <v>152</v>
      </c>
      <c r="F142" s="2" t="s">
        <v>29</v>
      </c>
      <c r="G142" s="5">
        <v>655500</v>
      </c>
      <c r="H142" s="29">
        <v>1</v>
      </c>
      <c r="I142" s="29">
        <f t="shared" si="5"/>
        <v>655500</v>
      </c>
    </row>
    <row r="143" spans="2:9" ht="40.799999999999997" x14ac:dyDescent="0.25">
      <c r="B143" s="30" t="str">
        <f t="shared" si="4"/>
        <v>05</v>
      </c>
      <c r="C143" s="30" t="s">
        <v>1628</v>
      </c>
      <c r="D143" s="7" t="s">
        <v>940</v>
      </c>
      <c r="E143" s="3" t="s">
        <v>153</v>
      </c>
      <c r="F143" s="2" t="s">
        <v>29</v>
      </c>
      <c r="G143" s="5">
        <v>834500</v>
      </c>
      <c r="H143" s="29">
        <v>1</v>
      </c>
      <c r="I143" s="29">
        <f t="shared" si="5"/>
        <v>834500</v>
      </c>
    </row>
    <row r="144" spans="2:9" ht="61.2" x14ac:dyDescent="0.25">
      <c r="B144" s="30" t="str">
        <f t="shared" si="4"/>
        <v>05</v>
      </c>
      <c r="C144" s="30" t="s">
        <v>1628</v>
      </c>
      <c r="D144" s="7" t="s">
        <v>941</v>
      </c>
      <c r="E144" s="3" t="s">
        <v>154</v>
      </c>
      <c r="F144" s="2" t="s">
        <v>29</v>
      </c>
      <c r="G144" s="5">
        <v>55500</v>
      </c>
      <c r="H144" s="29">
        <v>1</v>
      </c>
      <c r="I144" s="29">
        <f t="shared" si="5"/>
        <v>55500</v>
      </c>
    </row>
    <row r="145" spans="2:9" ht="61.2" x14ac:dyDescent="0.25">
      <c r="B145" s="30" t="str">
        <f t="shared" si="4"/>
        <v>05</v>
      </c>
      <c r="C145" s="30" t="s">
        <v>1628</v>
      </c>
      <c r="D145" s="7" t="s">
        <v>942</v>
      </c>
      <c r="E145" s="3" t="s">
        <v>155</v>
      </c>
      <c r="F145" s="2" t="s">
        <v>29</v>
      </c>
      <c r="G145" s="5">
        <v>84600</v>
      </c>
      <c r="H145" s="29">
        <v>1</v>
      </c>
      <c r="I145" s="29">
        <f t="shared" si="5"/>
        <v>84600</v>
      </c>
    </row>
    <row r="146" spans="2:9" ht="20.399999999999999" x14ac:dyDescent="0.25">
      <c r="B146" s="30" t="str">
        <f t="shared" si="4"/>
        <v>05</v>
      </c>
      <c r="C146" s="30" t="s">
        <v>1628</v>
      </c>
      <c r="D146" s="7" t="s">
        <v>943</v>
      </c>
      <c r="E146" s="3" t="s">
        <v>156</v>
      </c>
      <c r="F146" s="2" t="s">
        <v>29</v>
      </c>
      <c r="G146" s="5">
        <v>313000</v>
      </c>
      <c r="H146" s="29">
        <v>1</v>
      </c>
      <c r="I146" s="29">
        <f t="shared" si="5"/>
        <v>313000</v>
      </c>
    </row>
    <row r="147" spans="2:9" ht="40.799999999999997" x14ac:dyDescent="0.25">
      <c r="B147" s="30" t="str">
        <f t="shared" si="4"/>
        <v>05</v>
      </c>
      <c r="C147" s="30" t="s">
        <v>1628</v>
      </c>
      <c r="D147" s="7" t="s">
        <v>944</v>
      </c>
      <c r="E147" s="3" t="s">
        <v>157</v>
      </c>
      <c r="F147" s="2" t="s">
        <v>29</v>
      </c>
      <c r="G147" s="5">
        <v>624500</v>
      </c>
      <c r="H147" s="29">
        <v>1</v>
      </c>
      <c r="I147" s="29">
        <f t="shared" si="5"/>
        <v>624500</v>
      </c>
    </row>
    <row r="148" spans="2:9" ht="40.799999999999997" x14ac:dyDescent="0.25">
      <c r="B148" s="30" t="str">
        <f t="shared" si="4"/>
        <v>05</v>
      </c>
      <c r="C148" s="30" t="s">
        <v>1628</v>
      </c>
      <c r="D148" s="7" t="s">
        <v>945</v>
      </c>
      <c r="E148" s="3" t="s">
        <v>158</v>
      </c>
      <c r="F148" s="2" t="s">
        <v>29</v>
      </c>
      <c r="G148" s="5">
        <v>62500</v>
      </c>
      <c r="H148" s="29">
        <v>1</v>
      </c>
      <c r="I148" s="29">
        <f t="shared" si="5"/>
        <v>62500</v>
      </c>
    </row>
    <row r="149" spans="2:9" ht="40.799999999999997" x14ac:dyDescent="0.25">
      <c r="B149" s="30" t="str">
        <f t="shared" si="4"/>
        <v>05</v>
      </c>
      <c r="C149" s="30" t="s">
        <v>1628</v>
      </c>
      <c r="D149" s="7" t="s">
        <v>946</v>
      </c>
      <c r="E149" s="3" t="s">
        <v>159</v>
      </c>
      <c r="F149" s="2" t="s">
        <v>29</v>
      </c>
      <c r="G149" s="5">
        <v>449500</v>
      </c>
      <c r="H149" s="29">
        <v>1</v>
      </c>
      <c r="I149" s="29">
        <f t="shared" si="5"/>
        <v>449500</v>
      </c>
    </row>
    <row r="150" spans="2:9" ht="20.399999999999999" x14ac:dyDescent="0.25">
      <c r="B150" s="30" t="str">
        <f t="shared" si="4"/>
        <v>05</v>
      </c>
      <c r="C150" s="30" t="s">
        <v>1628</v>
      </c>
      <c r="D150" s="7" t="s">
        <v>947</v>
      </c>
      <c r="E150" s="3" t="s">
        <v>160</v>
      </c>
      <c r="F150" s="2" t="s">
        <v>29</v>
      </c>
      <c r="G150" s="5">
        <v>79300</v>
      </c>
      <c r="H150" s="29">
        <v>1</v>
      </c>
      <c r="I150" s="29">
        <f t="shared" si="5"/>
        <v>79300</v>
      </c>
    </row>
    <row r="151" spans="2:9" ht="40.799999999999997" x14ac:dyDescent="0.25">
      <c r="B151" s="30" t="str">
        <f t="shared" si="4"/>
        <v>05</v>
      </c>
      <c r="C151" s="30" t="s">
        <v>1628</v>
      </c>
      <c r="D151" s="7" t="s">
        <v>948</v>
      </c>
      <c r="E151" s="3" t="s">
        <v>161</v>
      </c>
      <c r="F151" s="2" t="s">
        <v>29</v>
      </c>
      <c r="G151" s="5">
        <v>158500</v>
      </c>
      <c r="H151" s="29">
        <v>1</v>
      </c>
      <c r="I151" s="29">
        <f t="shared" si="5"/>
        <v>158500</v>
      </c>
    </row>
    <row r="152" spans="2:9" ht="81.599999999999994" x14ac:dyDescent="0.25">
      <c r="B152" s="30" t="str">
        <f t="shared" si="4"/>
        <v>05</v>
      </c>
      <c r="C152" s="30" t="s">
        <v>1628</v>
      </c>
      <c r="D152" s="7" t="s">
        <v>949</v>
      </c>
      <c r="E152" s="3" t="s">
        <v>162</v>
      </c>
      <c r="F152" s="2" t="s">
        <v>3</v>
      </c>
      <c r="G152" s="5">
        <v>547500</v>
      </c>
      <c r="H152" s="29">
        <v>1</v>
      </c>
      <c r="I152" s="29">
        <f t="shared" si="5"/>
        <v>547500</v>
      </c>
    </row>
    <row r="153" spans="2:9" ht="81.599999999999994" x14ac:dyDescent="0.25">
      <c r="B153" s="30" t="str">
        <f t="shared" si="4"/>
        <v>05</v>
      </c>
      <c r="C153" s="30" t="s">
        <v>1628</v>
      </c>
      <c r="D153" s="7" t="s">
        <v>950</v>
      </c>
      <c r="E153" s="3" t="s">
        <v>163</v>
      </c>
      <c r="F153" s="2" t="s">
        <v>3</v>
      </c>
      <c r="G153" s="5">
        <v>547500</v>
      </c>
      <c r="H153" s="29">
        <v>1</v>
      </c>
      <c r="I153" s="29">
        <f t="shared" si="5"/>
        <v>547500</v>
      </c>
    </row>
    <row r="154" spans="2:9" ht="61.2" x14ac:dyDescent="0.25">
      <c r="B154" s="30" t="str">
        <f t="shared" si="4"/>
        <v>05</v>
      </c>
      <c r="C154" s="30" t="s">
        <v>1628</v>
      </c>
      <c r="D154" s="7" t="s">
        <v>951</v>
      </c>
      <c r="E154" s="3" t="s">
        <v>164</v>
      </c>
      <c r="F154" s="2" t="s">
        <v>3</v>
      </c>
      <c r="G154" s="5">
        <v>1083000</v>
      </c>
      <c r="H154" s="29">
        <v>1</v>
      </c>
      <c r="I154" s="29">
        <f t="shared" si="5"/>
        <v>1083000</v>
      </c>
    </row>
    <row r="155" spans="2:9" ht="81.599999999999994" x14ac:dyDescent="0.25">
      <c r="B155" s="30" t="str">
        <f t="shared" si="4"/>
        <v>05</v>
      </c>
      <c r="C155" s="30" t="s">
        <v>1628</v>
      </c>
      <c r="D155" s="7" t="s">
        <v>952</v>
      </c>
      <c r="E155" s="3" t="s">
        <v>165</v>
      </c>
      <c r="F155" s="2" t="s">
        <v>3</v>
      </c>
      <c r="G155" s="5">
        <v>1083000</v>
      </c>
      <c r="H155" s="29">
        <v>1</v>
      </c>
      <c r="I155" s="29">
        <f t="shared" si="5"/>
        <v>1083000</v>
      </c>
    </row>
    <row r="156" spans="2:9" ht="61.2" x14ac:dyDescent="0.25">
      <c r="B156" s="30" t="str">
        <f t="shared" si="4"/>
        <v>05</v>
      </c>
      <c r="C156" s="30" t="s">
        <v>1628</v>
      </c>
      <c r="D156" s="7" t="s">
        <v>953</v>
      </c>
      <c r="E156" s="3" t="s">
        <v>166</v>
      </c>
      <c r="F156" s="2" t="s">
        <v>3</v>
      </c>
      <c r="G156" s="5">
        <v>963500</v>
      </c>
      <c r="H156" s="29">
        <v>1</v>
      </c>
      <c r="I156" s="29">
        <f t="shared" si="5"/>
        <v>963500</v>
      </c>
    </row>
    <row r="157" spans="2:9" ht="61.2" x14ac:dyDescent="0.25">
      <c r="B157" s="30" t="str">
        <f t="shared" si="4"/>
        <v>05</v>
      </c>
      <c r="C157" s="30" t="s">
        <v>1628</v>
      </c>
      <c r="D157" s="7" t="s">
        <v>954</v>
      </c>
      <c r="E157" s="3" t="s">
        <v>167</v>
      </c>
      <c r="F157" s="2" t="s">
        <v>3</v>
      </c>
      <c r="G157" s="5">
        <v>1168000</v>
      </c>
      <c r="H157" s="29">
        <v>1</v>
      </c>
      <c r="I157" s="29">
        <f t="shared" si="5"/>
        <v>1168000</v>
      </c>
    </row>
    <row r="158" spans="2:9" ht="61.2" x14ac:dyDescent="0.25">
      <c r="B158" s="30" t="str">
        <f t="shared" si="4"/>
        <v>05</v>
      </c>
      <c r="C158" s="30" t="s">
        <v>1628</v>
      </c>
      <c r="D158" s="7" t="s">
        <v>955</v>
      </c>
      <c r="E158" s="3" t="s">
        <v>168</v>
      </c>
      <c r="F158" s="2" t="s">
        <v>3</v>
      </c>
      <c r="G158" s="5">
        <v>1540000</v>
      </c>
      <c r="H158" s="29">
        <v>1</v>
      </c>
      <c r="I158" s="29">
        <f t="shared" si="5"/>
        <v>1540000</v>
      </c>
    </row>
    <row r="159" spans="2:9" ht="61.2" x14ac:dyDescent="0.25">
      <c r="B159" s="30" t="str">
        <f t="shared" si="4"/>
        <v>05</v>
      </c>
      <c r="C159" s="30" t="s">
        <v>1628</v>
      </c>
      <c r="D159" s="7" t="s">
        <v>956</v>
      </c>
      <c r="E159" s="3" t="s">
        <v>169</v>
      </c>
      <c r="F159" s="2" t="s">
        <v>3</v>
      </c>
      <c r="G159" s="5">
        <v>1813000</v>
      </c>
      <c r="H159" s="29">
        <v>1</v>
      </c>
      <c r="I159" s="29">
        <f t="shared" si="5"/>
        <v>1813000</v>
      </c>
    </row>
    <row r="160" spans="2:9" ht="40.799999999999997" x14ac:dyDescent="0.25">
      <c r="B160" s="30" t="str">
        <f t="shared" si="4"/>
        <v>05</v>
      </c>
      <c r="C160" s="30" t="s">
        <v>1628</v>
      </c>
      <c r="D160" s="7" t="s">
        <v>957</v>
      </c>
      <c r="E160" s="3" t="s">
        <v>170</v>
      </c>
      <c r="F160" s="2" t="s">
        <v>3</v>
      </c>
      <c r="G160" s="5">
        <v>88800</v>
      </c>
      <c r="H160" s="29">
        <v>1</v>
      </c>
      <c r="I160" s="29">
        <f t="shared" si="5"/>
        <v>88800</v>
      </c>
    </row>
    <row r="161" spans="2:9" ht="40.799999999999997" x14ac:dyDescent="0.25">
      <c r="B161" s="30" t="str">
        <f t="shared" si="4"/>
        <v>05</v>
      </c>
      <c r="C161" s="30" t="s">
        <v>1628</v>
      </c>
      <c r="D161" s="7" t="s">
        <v>958</v>
      </c>
      <c r="E161" s="3" t="s">
        <v>171</v>
      </c>
      <c r="F161" s="2" t="s">
        <v>3</v>
      </c>
      <c r="G161" s="5">
        <v>128500</v>
      </c>
      <c r="H161" s="29">
        <v>1</v>
      </c>
      <c r="I161" s="29">
        <f t="shared" si="5"/>
        <v>128500</v>
      </c>
    </row>
    <row r="162" spans="2:9" ht="20.399999999999999" x14ac:dyDescent="0.25">
      <c r="B162" s="30" t="str">
        <f t="shared" si="4"/>
        <v>05</v>
      </c>
      <c r="C162" s="30" t="s">
        <v>1628</v>
      </c>
      <c r="D162" s="7" t="s">
        <v>959</v>
      </c>
      <c r="E162" s="3" t="s">
        <v>172</v>
      </c>
      <c r="F162" s="2" t="s">
        <v>3</v>
      </c>
      <c r="G162" s="5">
        <v>295500</v>
      </c>
      <c r="H162" s="29">
        <v>1</v>
      </c>
      <c r="I162" s="29">
        <f t="shared" si="5"/>
        <v>295500</v>
      </c>
    </row>
    <row r="163" spans="2:9" ht="40.799999999999997" x14ac:dyDescent="0.25">
      <c r="B163" s="30" t="str">
        <f t="shared" si="4"/>
        <v>05</v>
      </c>
      <c r="C163" s="30" t="s">
        <v>1628</v>
      </c>
      <c r="D163" s="7" t="s">
        <v>960</v>
      </c>
      <c r="E163" s="3" t="s">
        <v>173</v>
      </c>
      <c r="F163" s="2" t="s">
        <v>3</v>
      </c>
      <c r="G163" s="5">
        <v>1387000</v>
      </c>
      <c r="H163" s="29">
        <v>1</v>
      </c>
      <c r="I163" s="29">
        <f t="shared" si="5"/>
        <v>1387000</v>
      </c>
    </row>
    <row r="164" spans="2:9" ht="20.399999999999999" x14ac:dyDescent="0.25">
      <c r="B164" s="30" t="str">
        <f t="shared" si="4"/>
        <v>06</v>
      </c>
      <c r="C164" s="30" t="s">
        <v>1628</v>
      </c>
      <c r="D164" s="7" t="s">
        <v>961</v>
      </c>
      <c r="E164" s="3" t="s">
        <v>174</v>
      </c>
      <c r="F164" s="2" t="s">
        <v>18</v>
      </c>
      <c r="G164" s="5">
        <v>225500</v>
      </c>
      <c r="H164" s="29">
        <v>1</v>
      </c>
      <c r="I164" s="29">
        <f t="shared" si="5"/>
        <v>225500</v>
      </c>
    </row>
    <row r="165" spans="2:9" ht="20.399999999999999" x14ac:dyDescent="0.25">
      <c r="B165" s="30" t="str">
        <f t="shared" si="4"/>
        <v>06</v>
      </c>
      <c r="C165" s="30" t="s">
        <v>1628</v>
      </c>
      <c r="D165" s="7" t="s">
        <v>962</v>
      </c>
      <c r="E165" s="3" t="s">
        <v>175</v>
      </c>
      <c r="F165" s="2" t="s">
        <v>18</v>
      </c>
      <c r="G165" s="5">
        <v>1741000</v>
      </c>
      <c r="H165" s="29">
        <v>1</v>
      </c>
      <c r="I165" s="29">
        <f t="shared" si="5"/>
        <v>1741000</v>
      </c>
    </row>
    <row r="166" spans="2:9" ht="20.399999999999999" x14ac:dyDescent="0.25">
      <c r="B166" s="30" t="str">
        <f t="shared" si="4"/>
        <v>06</v>
      </c>
      <c r="C166" s="30" t="s">
        <v>1628</v>
      </c>
      <c r="D166" s="7" t="s">
        <v>963</v>
      </c>
      <c r="E166" s="3" t="s">
        <v>176</v>
      </c>
      <c r="F166" s="2" t="s">
        <v>18</v>
      </c>
      <c r="G166" s="5">
        <v>2238000</v>
      </c>
      <c r="H166" s="29">
        <v>1</v>
      </c>
      <c r="I166" s="29">
        <f t="shared" si="5"/>
        <v>2238000</v>
      </c>
    </row>
    <row r="167" spans="2:9" ht="20.399999999999999" x14ac:dyDescent="0.25">
      <c r="B167" s="30" t="str">
        <f t="shared" si="4"/>
        <v>06</v>
      </c>
      <c r="C167" s="30" t="s">
        <v>1628</v>
      </c>
      <c r="D167" s="7" t="s">
        <v>964</v>
      </c>
      <c r="E167" s="3" t="s">
        <v>177</v>
      </c>
      <c r="F167" s="2" t="s">
        <v>18</v>
      </c>
      <c r="G167" s="5">
        <v>1781000</v>
      </c>
      <c r="H167" s="29">
        <v>1</v>
      </c>
      <c r="I167" s="29">
        <f t="shared" si="5"/>
        <v>1781000</v>
      </c>
    </row>
    <row r="168" spans="2:9" ht="20.399999999999999" x14ac:dyDescent="0.25">
      <c r="B168" s="30" t="str">
        <f t="shared" si="4"/>
        <v>06</v>
      </c>
      <c r="C168" s="30" t="s">
        <v>1628</v>
      </c>
      <c r="D168" s="7" t="s">
        <v>965</v>
      </c>
      <c r="E168" s="3" t="s">
        <v>178</v>
      </c>
      <c r="F168" s="2" t="s">
        <v>18</v>
      </c>
      <c r="G168" s="5">
        <v>1824000</v>
      </c>
      <c r="H168" s="29">
        <v>1</v>
      </c>
      <c r="I168" s="29">
        <f t="shared" si="5"/>
        <v>1824000</v>
      </c>
    </row>
    <row r="169" spans="2:9" ht="20.399999999999999" x14ac:dyDescent="0.25">
      <c r="B169" s="30" t="str">
        <f t="shared" si="4"/>
        <v>06</v>
      </c>
      <c r="C169" s="30" t="s">
        <v>1628</v>
      </c>
      <c r="D169" s="7" t="s">
        <v>966</v>
      </c>
      <c r="E169" s="3" t="s">
        <v>179</v>
      </c>
      <c r="F169" s="2" t="s">
        <v>18</v>
      </c>
      <c r="G169" s="5">
        <v>1882000</v>
      </c>
      <c r="H169" s="29">
        <v>1</v>
      </c>
      <c r="I169" s="29">
        <f t="shared" si="5"/>
        <v>1882000</v>
      </c>
    </row>
    <row r="170" spans="2:9" ht="20.399999999999999" x14ac:dyDescent="0.25">
      <c r="B170" s="30" t="str">
        <f t="shared" si="4"/>
        <v>06</v>
      </c>
      <c r="C170" s="30" t="s">
        <v>1628</v>
      </c>
      <c r="D170" s="7" t="s">
        <v>967</v>
      </c>
      <c r="E170" s="3" t="s">
        <v>180</v>
      </c>
      <c r="F170" s="2" t="s">
        <v>18</v>
      </c>
      <c r="G170" s="5">
        <v>483000</v>
      </c>
      <c r="H170" s="29">
        <v>1</v>
      </c>
      <c r="I170" s="29">
        <f t="shared" si="5"/>
        <v>483000</v>
      </c>
    </row>
    <row r="171" spans="2:9" ht="20.399999999999999" x14ac:dyDescent="0.25">
      <c r="B171" s="30" t="str">
        <f t="shared" si="4"/>
        <v>06</v>
      </c>
      <c r="C171" s="30" t="s">
        <v>1628</v>
      </c>
      <c r="D171" s="7" t="s">
        <v>968</v>
      </c>
      <c r="E171" s="3" t="s">
        <v>181</v>
      </c>
      <c r="F171" s="2" t="s">
        <v>3</v>
      </c>
      <c r="G171" s="5">
        <v>205000</v>
      </c>
      <c r="H171" s="29">
        <v>1</v>
      </c>
      <c r="I171" s="29">
        <f t="shared" si="5"/>
        <v>205000</v>
      </c>
    </row>
    <row r="172" spans="2:9" ht="40.799999999999997" x14ac:dyDescent="0.25">
      <c r="B172" s="30" t="str">
        <f t="shared" si="4"/>
        <v>06</v>
      </c>
      <c r="C172" s="30" t="s">
        <v>1628</v>
      </c>
      <c r="D172" s="7" t="s">
        <v>969</v>
      </c>
      <c r="E172" s="3" t="s">
        <v>182</v>
      </c>
      <c r="F172" s="2" t="s">
        <v>3</v>
      </c>
      <c r="G172" s="5">
        <v>416500</v>
      </c>
      <c r="H172" s="29">
        <v>1</v>
      </c>
      <c r="I172" s="29">
        <f t="shared" si="5"/>
        <v>416500</v>
      </c>
    </row>
    <row r="173" spans="2:9" ht="20.399999999999999" x14ac:dyDescent="0.25">
      <c r="B173" s="30" t="str">
        <f t="shared" si="4"/>
        <v>06</v>
      </c>
      <c r="C173" s="30" t="s">
        <v>1628</v>
      </c>
      <c r="D173" s="7" t="s">
        <v>970</v>
      </c>
      <c r="E173" s="3" t="s">
        <v>183</v>
      </c>
      <c r="F173" s="2" t="s">
        <v>3</v>
      </c>
      <c r="G173" s="5">
        <v>43200</v>
      </c>
      <c r="H173" s="29">
        <v>1</v>
      </c>
      <c r="I173" s="29">
        <f t="shared" si="5"/>
        <v>43200</v>
      </c>
    </row>
    <row r="174" spans="2:9" ht="20.399999999999999" x14ac:dyDescent="0.25">
      <c r="B174" s="30" t="str">
        <f t="shared" si="4"/>
        <v>06</v>
      </c>
      <c r="C174" s="30" t="s">
        <v>1628</v>
      </c>
      <c r="D174" s="7" t="s">
        <v>971</v>
      </c>
      <c r="E174" s="3" t="s">
        <v>184</v>
      </c>
      <c r="F174" s="2" t="s">
        <v>3</v>
      </c>
      <c r="G174" s="5">
        <v>644000</v>
      </c>
      <c r="H174" s="29">
        <v>1</v>
      </c>
      <c r="I174" s="29">
        <f t="shared" si="5"/>
        <v>644000</v>
      </c>
    </row>
    <row r="175" spans="2:9" ht="20.399999999999999" x14ac:dyDescent="0.25">
      <c r="B175" s="30" t="str">
        <f t="shared" si="4"/>
        <v>06</v>
      </c>
      <c r="C175" s="30" t="s">
        <v>1628</v>
      </c>
      <c r="D175" s="7" t="s">
        <v>972</v>
      </c>
      <c r="E175" s="3" t="s">
        <v>185</v>
      </c>
      <c r="F175" s="2" t="s">
        <v>18</v>
      </c>
      <c r="G175" s="5">
        <v>3713000</v>
      </c>
      <c r="H175" s="29">
        <v>1</v>
      </c>
      <c r="I175" s="29">
        <f t="shared" si="5"/>
        <v>3713000</v>
      </c>
    </row>
    <row r="176" spans="2:9" ht="20.399999999999999" x14ac:dyDescent="0.25">
      <c r="B176" s="30" t="str">
        <f t="shared" si="4"/>
        <v>06</v>
      </c>
      <c r="C176" s="30" t="s">
        <v>1628</v>
      </c>
      <c r="D176" s="7" t="s">
        <v>973</v>
      </c>
      <c r="E176" s="3" t="s">
        <v>186</v>
      </c>
      <c r="F176" s="2" t="s">
        <v>18</v>
      </c>
      <c r="G176" s="5">
        <v>3954000</v>
      </c>
      <c r="H176" s="29">
        <v>1</v>
      </c>
      <c r="I176" s="29">
        <f t="shared" si="5"/>
        <v>3954000</v>
      </c>
    </row>
    <row r="177" spans="2:9" ht="40.799999999999997" x14ac:dyDescent="0.25">
      <c r="B177" s="30" t="str">
        <f t="shared" si="4"/>
        <v>06</v>
      </c>
      <c r="C177" s="30" t="s">
        <v>1628</v>
      </c>
      <c r="D177" s="7" t="s">
        <v>974</v>
      </c>
      <c r="E177" s="3" t="s">
        <v>187</v>
      </c>
      <c r="F177" s="2" t="s">
        <v>18</v>
      </c>
      <c r="G177" s="5">
        <v>311000</v>
      </c>
      <c r="H177" s="29">
        <v>1</v>
      </c>
      <c r="I177" s="29">
        <f t="shared" si="5"/>
        <v>311000</v>
      </c>
    </row>
    <row r="178" spans="2:9" ht="20.399999999999999" x14ac:dyDescent="0.25">
      <c r="B178" s="30" t="str">
        <f t="shared" si="4"/>
        <v>06</v>
      </c>
      <c r="C178" s="30" t="s">
        <v>1628</v>
      </c>
      <c r="D178" s="7" t="s">
        <v>975</v>
      </c>
      <c r="E178" s="3" t="s">
        <v>188</v>
      </c>
      <c r="F178" s="2" t="s">
        <v>18</v>
      </c>
      <c r="G178" s="5">
        <v>292000</v>
      </c>
      <c r="H178" s="29">
        <v>1</v>
      </c>
      <c r="I178" s="29">
        <f t="shared" si="5"/>
        <v>292000</v>
      </c>
    </row>
    <row r="179" spans="2:9" ht="61.2" x14ac:dyDescent="0.25">
      <c r="B179" s="30" t="str">
        <f t="shared" si="4"/>
        <v>06</v>
      </c>
      <c r="C179" s="30" t="s">
        <v>1628</v>
      </c>
      <c r="D179" s="7" t="s">
        <v>976</v>
      </c>
      <c r="E179" s="3" t="s">
        <v>189</v>
      </c>
      <c r="F179" s="2" t="s">
        <v>18</v>
      </c>
      <c r="G179" s="5">
        <v>254500</v>
      </c>
      <c r="H179" s="29">
        <v>1</v>
      </c>
      <c r="I179" s="29">
        <f t="shared" si="5"/>
        <v>254500</v>
      </c>
    </row>
    <row r="180" spans="2:9" ht="40.799999999999997" x14ac:dyDescent="0.25">
      <c r="B180" s="30" t="str">
        <f t="shared" si="4"/>
        <v>06</v>
      </c>
      <c r="C180" s="30" t="s">
        <v>1628</v>
      </c>
      <c r="D180" s="7" t="s">
        <v>977</v>
      </c>
      <c r="E180" s="3" t="s">
        <v>190</v>
      </c>
      <c r="F180" s="2" t="s">
        <v>18</v>
      </c>
      <c r="G180" s="5">
        <v>220000</v>
      </c>
      <c r="H180" s="29">
        <v>1</v>
      </c>
      <c r="I180" s="29">
        <f t="shared" si="5"/>
        <v>220000</v>
      </c>
    </row>
    <row r="181" spans="2:9" ht="40.799999999999997" x14ac:dyDescent="0.25">
      <c r="B181" s="30" t="str">
        <f t="shared" si="4"/>
        <v>06</v>
      </c>
      <c r="C181" s="30" t="s">
        <v>1628</v>
      </c>
      <c r="D181" s="7" t="s">
        <v>978</v>
      </c>
      <c r="E181" s="3" t="s">
        <v>191</v>
      </c>
      <c r="F181" s="2" t="s">
        <v>18</v>
      </c>
      <c r="G181" s="5">
        <v>-344000</v>
      </c>
      <c r="H181" s="29">
        <v>1</v>
      </c>
      <c r="I181" s="29">
        <f t="shared" si="5"/>
        <v>-344000</v>
      </c>
    </row>
    <row r="182" spans="2:9" ht="20.399999999999999" x14ac:dyDescent="0.25">
      <c r="B182" s="30" t="str">
        <f t="shared" si="4"/>
        <v>06</v>
      </c>
      <c r="C182" s="30" t="s">
        <v>1628</v>
      </c>
      <c r="D182" s="7" t="s">
        <v>979</v>
      </c>
      <c r="E182" s="3" t="s">
        <v>192</v>
      </c>
      <c r="F182" s="2" t="s">
        <v>3</v>
      </c>
      <c r="G182" s="5">
        <v>267500</v>
      </c>
      <c r="H182" s="29">
        <v>1</v>
      </c>
      <c r="I182" s="29">
        <f t="shared" si="5"/>
        <v>267500</v>
      </c>
    </row>
    <row r="183" spans="2:9" ht="40.799999999999997" x14ac:dyDescent="0.25">
      <c r="B183" s="30" t="str">
        <f t="shared" si="4"/>
        <v>07</v>
      </c>
      <c r="C183" s="30" t="s">
        <v>1628</v>
      </c>
      <c r="D183" s="7" t="s">
        <v>980</v>
      </c>
      <c r="E183" s="3" t="s">
        <v>193</v>
      </c>
      <c r="F183" s="2" t="s">
        <v>3</v>
      </c>
      <c r="G183" s="5">
        <v>137500</v>
      </c>
      <c r="H183" s="29">
        <v>1</v>
      </c>
      <c r="I183" s="29">
        <f t="shared" si="5"/>
        <v>137500</v>
      </c>
    </row>
    <row r="184" spans="2:9" ht="40.799999999999997" x14ac:dyDescent="0.25">
      <c r="B184" s="30" t="str">
        <f t="shared" si="4"/>
        <v>07</v>
      </c>
      <c r="C184" s="30" t="s">
        <v>1628</v>
      </c>
      <c r="D184" s="7" t="s">
        <v>981</v>
      </c>
      <c r="E184" s="3" t="s">
        <v>194</v>
      </c>
      <c r="F184" s="2" t="s">
        <v>3</v>
      </c>
      <c r="G184" s="5">
        <v>180000</v>
      </c>
      <c r="H184" s="29">
        <v>1</v>
      </c>
      <c r="I184" s="29">
        <f t="shared" si="5"/>
        <v>180000</v>
      </c>
    </row>
    <row r="185" spans="2:9" ht="40.799999999999997" x14ac:dyDescent="0.25">
      <c r="B185" s="30" t="str">
        <f t="shared" si="4"/>
        <v>07</v>
      </c>
      <c r="C185" s="30" t="s">
        <v>1628</v>
      </c>
      <c r="D185" s="7" t="s">
        <v>982</v>
      </c>
      <c r="E185" s="3" t="s">
        <v>195</v>
      </c>
      <c r="F185" s="2" t="s">
        <v>3</v>
      </c>
      <c r="G185" s="5">
        <v>215000</v>
      </c>
      <c r="H185" s="29">
        <v>1</v>
      </c>
      <c r="I185" s="29">
        <f t="shared" si="5"/>
        <v>215000</v>
      </c>
    </row>
    <row r="186" spans="2:9" ht="40.799999999999997" x14ac:dyDescent="0.25">
      <c r="B186" s="30" t="str">
        <f t="shared" si="4"/>
        <v>07</v>
      </c>
      <c r="C186" s="30" t="s">
        <v>1628</v>
      </c>
      <c r="D186" s="7" t="s">
        <v>983</v>
      </c>
      <c r="E186" s="3" t="s">
        <v>196</v>
      </c>
      <c r="F186" s="2" t="s">
        <v>3</v>
      </c>
      <c r="G186" s="5">
        <v>321000</v>
      </c>
      <c r="H186" s="29">
        <v>1</v>
      </c>
      <c r="I186" s="29">
        <f t="shared" si="5"/>
        <v>321000</v>
      </c>
    </row>
    <row r="187" spans="2:9" ht="40.799999999999997" x14ac:dyDescent="0.25">
      <c r="B187" s="30" t="str">
        <f t="shared" si="4"/>
        <v>07</v>
      </c>
      <c r="C187" s="30" t="s">
        <v>1628</v>
      </c>
      <c r="D187" s="7" t="s">
        <v>984</v>
      </c>
      <c r="E187" s="3" t="s">
        <v>197</v>
      </c>
      <c r="F187" s="2" t="s">
        <v>3</v>
      </c>
      <c r="G187" s="5">
        <v>109000</v>
      </c>
      <c r="H187" s="29">
        <v>1</v>
      </c>
      <c r="I187" s="29">
        <f t="shared" si="5"/>
        <v>109000</v>
      </c>
    </row>
    <row r="188" spans="2:9" ht="40.799999999999997" x14ac:dyDescent="0.25">
      <c r="B188" s="30" t="str">
        <f t="shared" si="4"/>
        <v>07</v>
      </c>
      <c r="C188" s="30" t="s">
        <v>1628</v>
      </c>
      <c r="D188" s="7" t="s">
        <v>985</v>
      </c>
      <c r="E188" s="3" t="s">
        <v>198</v>
      </c>
      <c r="F188" s="2" t="s">
        <v>3</v>
      </c>
      <c r="G188" s="5">
        <v>74600</v>
      </c>
      <c r="H188" s="29">
        <v>1</v>
      </c>
      <c r="I188" s="29">
        <f t="shared" si="5"/>
        <v>74600</v>
      </c>
    </row>
    <row r="189" spans="2:9" ht="61.2" x14ac:dyDescent="0.25">
      <c r="B189" s="30" t="str">
        <f t="shared" si="4"/>
        <v>07</v>
      </c>
      <c r="C189" s="30" t="s">
        <v>1628</v>
      </c>
      <c r="D189" s="7" t="s">
        <v>986</v>
      </c>
      <c r="E189" s="3" t="s">
        <v>199</v>
      </c>
      <c r="F189" s="2" t="s">
        <v>3</v>
      </c>
      <c r="G189" s="5">
        <v>55600</v>
      </c>
      <c r="H189" s="29">
        <v>1</v>
      </c>
      <c r="I189" s="29">
        <f t="shared" si="5"/>
        <v>55600</v>
      </c>
    </row>
    <row r="190" spans="2:9" ht="40.799999999999997" x14ac:dyDescent="0.25">
      <c r="B190" s="30" t="str">
        <f t="shared" si="4"/>
        <v>07</v>
      </c>
      <c r="C190" s="30" t="s">
        <v>1628</v>
      </c>
      <c r="D190" s="7" t="s">
        <v>987</v>
      </c>
      <c r="E190" s="3" t="s">
        <v>200</v>
      </c>
      <c r="F190" s="2" t="s">
        <v>3</v>
      </c>
      <c r="G190" s="5">
        <v>116500</v>
      </c>
      <c r="H190" s="29">
        <v>1</v>
      </c>
      <c r="I190" s="29">
        <f t="shared" si="5"/>
        <v>116500</v>
      </c>
    </row>
    <row r="191" spans="2:9" ht="61.2" x14ac:dyDescent="0.25">
      <c r="B191" s="30" t="str">
        <f t="shared" si="4"/>
        <v>07</v>
      </c>
      <c r="C191" s="30" t="s">
        <v>1628</v>
      </c>
      <c r="D191" s="7" t="s">
        <v>988</v>
      </c>
      <c r="E191" s="3" t="s">
        <v>201</v>
      </c>
      <c r="F191" s="2" t="s">
        <v>3</v>
      </c>
      <c r="G191" s="5">
        <v>2850</v>
      </c>
      <c r="H191" s="29">
        <v>1</v>
      </c>
      <c r="I191" s="29">
        <f t="shared" si="5"/>
        <v>2850</v>
      </c>
    </row>
    <row r="192" spans="2:9" ht="40.799999999999997" x14ac:dyDescent="0.25">
      <c r="B192" s="30" t="str">
        <f t="shared" si="4"/>
        <v>07</v>
      </c>
      <c r="C192" s="30" t="s">
        <v>1628</v>
      </c>
      <c r="D192" s="7" t="s">
        <v>989</v>
      </c>
      <c r="E192" s="3" t="s">
        <v>202</v>
      </c>
      <c r="F192" s="2" t="s">
        <v>29</v>
      </c>
      <c r="G192" s="5">
        <v>8850</v>
      </c>
      <c r="H192" s="29">
        <v>1</v>
      </c>
      <c r="I192" s="29">
        <f t="shared" si="5"/>
        <v>8850</v>
      </c>
    </row>
    <row r="193" spans="2:9" ht="20.399999999999999" x14ac:dyDescent="0.25">
      <c r="B193" s="30" t="str">
        <f t="shared" si="4"/>
        <v>08</v>
      </c>
      <c r="C193" s="30" t="s">
        <v>1628</v>
      </c>
      <c r="D193" s="7" t="s">
        <v>990</v>
      </c>
      <c r="E193" s="3" t="s">
        <v>203</v>
      </c>
      <c r="F193" s="2" t="s">
        <v>3</v>
      </c>
      <c r="G193" s="5">
        <v>482000</v>
      </c>
      <c r="H193" s="29">
        <v>1</v>
      </c>
      <c r="I193" s="29">
        <f t="shared" si="5"/>
        <v>482000</v>
      </c>
    </row>
    <row r="194" spans="2:9" ht="20.399999999999999" x14ac:dyDescent="0.25">
      <c r="B194" s="30" t="str">
        <f t="shared" si="4"/>
        <v>08</v>
      </c>
      <c r="C194" s="30" t="s">
        <v>1628</v>
      </c>
      <c r="D194" s="7" t="s">
        <v>991</v>
      </c>
      <c r="E194" s="3" t="s">
        <v>204</v>
      </c>
      <c r="F194" s="2" t="s">
        <v>3</v>
      </c>
      <c r="G194" s="5">
        <v>300000</v>
      </c>
      <c r="H194" s="29">
        <v>1</v>
      </c>
      <c r="I194" s="29">
        <f t="shared" si="5"/>
        <v>300000</v>
      </c>
    </row>
    <row r="195" spans="2:9" ht="20.399999999999999" x14ac:dyDescent="0.25">
      <c r="B195" s="30" t="str">
        <f t="shared" si="4"/>
        <v>08</v>
      </c>
      <c r="C195" s="30" t="s">
        <v>1628</v>
      </c>
      <c r="D195" s="7" t="s">
        <v>992</v>
      </c>
      <c r="E195" s="3" t="s">
        <v>205</v>
      </c>
      <c r="F195" s="2" t="s">
        <v>3</v>
      </c>
      <c r="G195" s="5">
        <v>601000</v>
      </c>
      <c r="H195" s="29">
        <v>1</v>
      </c>
      <c r="I195" s="29">
        <f t="shared" si="5"/>
        <v>601000</v>
      </c>
    </row>
    <row r="196" spans="2:9" ht="40.799999999999997" x14ac:dyDescent="0.25">
      <c r="B196" s="30" t="str">
        <f t="shared" si="4"/>
        <v>08</v>
      </c>
      <c r="C196" s="30" t="s">
        <v>1628</v>
      </c>
      <c r="D196" s="7" t="s">
        <v>993</v>
      </c>
      <c r="E196" s="3" t="s">
        <v>206</v>
      </c>
      <c r="F196" s="2" t="s">
        <v>3</v>
      </c>
      <c r="G196" s="5">
        <v>632500</v>
      </c>
      <c r="H196" s="29">
        <v>1</v>
      </c>
      <c r="I196" s="29">
        <f t="shared" si="5"/>
        <v>632500</v>
      </c>
    </row>
    <row r="197" spans="2:9" ht="40.799999999999997" x14ac:dyDescent="0.25">
      <c r="B197" s="30" t="str">
        <f t="shared" ref="B197:B260" si="6">LEFT(D197,2)</f>
        <v>08</v>
      </c>
      <c r="C197" s="30" t="s">
        <v>1628</v>
      </c>
      <c r="D197" s="7" t="s">
        <v>994</v>
      </c>
      <c r="E197" s="3" t="s">
        <v>207</v>
      </c>
      <c r="F197" s="2" t="s">
        <v>3</v>
      </c>
      <c r="G197" s="5">
        <v>813000</v>
      </c>
      <c r="H197" s="29">
        <v>1</v>
      </c>
      <c r="I197" s="29">
        <f t="shared" ref="I197:I260" si="7">H197*G197</f>
        <v>813000</v>
      </c>
    </row>
    <row r="198" spans="2:9" ht="40.799999999999997" x14ac:dyDescent="0.25">
      <c r="B198" s="30" t="str">
        <f t="shared" si="6"/>
        <v>08</v>
      </c>
      <c r="C198" s="30" t="s">
        <v>1628</v>
      </c>
      <c r="D198" s="7" t="s">
        <v>995</v>
      </c>
      <c r="E198" s="3" t="s">
        <v>208</v>
      </c>
      <c r="F198" s="2" t="s">
        <v>3</v>
      </c>
      <c r="G198" s="5">
        <v>911500</v>
      </c>
      <c r="H198" s="29">
        <v>1</v>
      </c>
      <c r="I198" s="29">
        <f t="shared" si="7"/>
        <v>911500</v>
      </c>
    </row>
    <row r="199" spans="2:9" ht="40.799999999999997" x14ac:dyDescent="0.25">
      <c r="B199" s="30" t="str">
        <f t="shared" si="6"/>
        <v>08</v>
      </c>
      <c r="C199" s="30" t="s">
        <v>1628</v>
      </c>
      <c r="D199" s="7" t="s">
        <v>996</v>
      </c>
      <c r="E199" s="3" t="s">
        <v>209</v>
      </c>
      <c r="F199" s="2" t="s">
        <v>3</v>
      </c>
      <c r="G199" s="5">
        <v>1021000</v>
      </c>
      <c r="H199" s="29">
        <v>1</v>
      </c>
      <c r="I199" s="29">
        <f t="shared" si="7"/>
        <v>1021000</v>
      </c>
    </row>
    <row r="200" spans="2:9" ht="40.799999999999997" x14ac:dyDescent="0.25">
      <c r="B200" s="30" t="str">
        <f t="shared" si="6"/>
        <v>08</v>
      </c>
      <c r="C200" s="30" t="s">
        <v>1628</v>
      </c>
      <c r="D200" s="7" t="s">
        <v>997</v>
      </c>
      <c r="E200" s="3" t="s">
        <v>210</v>
      </c>
      <c r="F200" s="2" t="s">
        <v>3</v>
      </c>
      <c r="G200" s="5">
        <v>620500</v>
      </c>
      <c r="H200" s="29">
        <v>1</v>
      </c>
      <c r="I200" s="29">
        <f t="shared" si="7"/>
        <v>620500</v>
      </c>
    </row>
    <row r="201" spans="2:9" ht="40.799999999999997" x14ac:dyDescent="0.25">
      <c r="B201" s="30" t="str">
        <f t="shared" si="6"/>
        <v>08</v>
      </c>
      <c r="C201" s="30" t="s">
        <v>1628</v>
      </c>
      <c r="D201" s="7" t="s">
        <v>998</v>
      </c>
      <c r="E201" s="3" t="s">
        <v>211</v>
      </c>
      <c r="F201" s="2" t="s">
        <v>3</v>
      </c>
      <c r="G201" s="5">
        <v>802500</v>
      </c>
      <c r="H201" s="29">
        <v>1</v>
      </c>
      <c r="I201" s="29">
        <f t="shared" si="7"/>
        <v>802500</v>
      </c>
    </row>
    <row r="202" spans="2:9" ht="40.799999999999997" x14ac:dyDescent="0.25">
      <c r="B202" s="30" t="str">
        <f t="shared" si="6"/>
        <v>08</v>
      </c>
      <c r="C202" s="30" t="s">
        <v>1628</v>
      </c>
      <c r="D202" s="7" t="s">
        <v>999</v>
      </c>
      <c r="E202" s="3" t="s">
        <v>212</v>
      </c>
      <c r="F202" s="2" t="s">
        <v>3</v>
      </c>
      <c r="G202" s="5">
        <v>754000</v>
      </c>
      <c r="H202" s="29">
        <v>1</v>
      </c>
      <c r="I202" s="29">
        <f t="shared" si="7"/>
        <v>754000</v>
      </c>
    </row>
    <row r="203" spans="2:9" ht="40.799999999999997" x14ac:dyDescent="0.25">
      <c r="B203" s="30" t="str">
        <f t="shared" si="6"/>
        <v>08</v>
      </c>
      <c r="C203" s="30" t="s">
        <v>1628</v>
      </c>
      <c r="D203" s="7" t="s">
        <v>1000</v>
      </c>
      <c r="E203" s="3" t="s">
        <v>213</v>
      </c>
      <c r="F203" s="2" t="s">
        <v>3</v>
      </c>
      <c r="G203" s="5">
        <v>878500</v>
      </c>
      <c r="H203" s="29">
        <v>1</v>
      </c>
      <c r="I203" s="29">
        <f t="shared" si="7"/>
        <v>878500</v>
      </c>
    </row>
    <row r="204" spans="2:9" ht="40.799999999999997" x14ac:dyDescent="0.25">
      <c r="B204" s="30" t="str">
        <f t="shared" si="6"/>
        <v>08</v>
      </c>
      <c r="C204" s="30" t="s">
        <v>1628</v>
      </c>
      <c r="D204" s="7" t="s">
        <v>1001</v>
      </c>
      <c r="E204" s="3" t="s">
        <v>214</v>
      </c>
      <c r="F204" s="2" t="s">
        <v>3</v>
      </c>
      <c r="G204" s="5">
        <v>1000000</v>
      </c>
      <c r="H204" s="29">
        <v>1</v>
      </c>
      <c r="I204" s="29">
        <f t="shared" si="7"/>
        <v>1000000</v>
      </c>
    </row>
    <row r="205" spans="2:9" ht="40.799999999999997" x14ac:dyDescent="0.25">
      <c r="B205" s="30" t="str">
        <f t="shared" si="6"/>
        <v>08</v>
      </c>
      <c r="C205" s="30" t="s">
        <v>1628</v>
      </c>
      <c r="D205" s="7" t="s">
        <v>1002</v>
      </c>
      <c r="E205" s="3" t="s">
        <v>215</v>
      </c>
      <c r="F205" s="2" t="s">
        <v>3</v>
      </c>
      <c r="G205" s="5">
        <v>1267000</v>
      </c>
      <c r="H205" s="29">
        <v>1</v>
      </c>
      <c r="I205" s="29">
        <f t="shared" si="7"/>
        <v>1267000</v>
      </c>
    </row>
    <row r="206" spans="2:9" ht="40.799999999999997" x14ac:dyDescent="0.25">
      <c r="B206" s="30" t="str">
        <f t="shared" si="6"/>
        <v>08</v>
      </c>
      <c r="C206" s="30" t="s">
        <v>1628</v>
      </c>
      <c r="D206" s="7" t="s">
        <v>1003</v>
      </c>
      <c r="E206" s="3" t="s">
        <v>216</v>
      </c>
      <c r="F206" s="2" t="s">
        <v>3</v>
      </c>
      <c r="G206" s="5">
        <v>840000</v>
      </c>
      <c r="H206" s="29">
        <v>1</v>
      </c>
      <c r="I206" s="29">
        <f t="shared" si="7"/>
        <v>840000</v>
      </c>
    </row>
    <row r="207" spans="2:9" ht="40.799999999999997" x14ac:dyDescent="0.25">
      <c r="B207" s="30" t="str">
        <f t="shared" si="6"/>
        <v>08</v>
      </c>
      <c r="C207" s="30" t="s">
        <v>1628</v>
      </c>
      <c r="D207" s="7" t="s">
        <v>1004</v>
      </c>
      <c r="E207" s="3" t="s">
        <v>217</v>
      </c>
      <c r="F207" s="2" t="s">
        <v>3</v>
      </c>
      <c r="G207" s="5">
        <v>971500</v>
      </c>
      <c r="H207" s="29">
        <v>1</v>
      </c>
      <c r="I207" s="29">
        <f t="shared" si="7"/>
        <v>971500</v>
      </c>
    </row>
    <row r="208" spans="2:9" ht="40.799999999999997" x14ac:dyDescent="0.25">
      <c r="B208" s="30" t="str">
        <f t="shared" si="6"/>
        <v>08</v>
      </c>
      <c r="C208" s="30" t="s">
        <v>1628</v>
      </c>
      <c r="D208" s="7" t="s">
        <v>1005</v>
      </c>
      <c r="E208" s="3" t="s">
        <v>218</v>
      </c>
      <c r="F208" s="2" t="s">
        <v>3</v>
      </c>
      <c r="G208" s="5">
        <v>1104000</v>
      </c>
      <c r="H208" s="29">
        <v>1</v>
      </c>
      <c r="I208" s="29">
        <f t="shared" si="7"/>
        <v>1104000</v>
      </c>
    </row>
    <row r="209" spans="2:9" ht="40.799999999999997" x14ac:dyDescent="0.25">
      <c r="B209" s="30" t="str">
        <f t="shared" si="6"/>
        <v>08</v>
      </c>
      <c r="C209" s="30" t="s">
        <v>1628</v>
      </c>
      <c r="D209" s="7" t="s">
        <v>1006</v>
      </c>
      <c r="E209" s="3" t="s">
        <v>219</v>
      </c>
      <c r="F209" s="2" t="s">
        <v>3</v>
      </c>
      <c r="G209" s="5">
        <v>1386000</v>
      </c>
      <c r="H209" s="29">
        <v>1</v>
      </c>
      <c r="I209" s="29">
        <f t="shared" si="7"/>
        <v>1386000</v>
      </c>
    </row>
    <row r="210" spans="2:9" ht="40.799999999999997" x14ac:dyDescent="0.25">
      <c r="B210" s="30" t="str">
        <f t="shared" si="6"/>
        <v>08</v>
      </c>
      <c r="C210" s="30" t="s">
        <v>1628</v>
      </c>
      <c r="D210" s="7" t="s">
        <v>1007</v>
      </c>
      <c r="E210" s="3" t="s">
        <v>220</v>
      </c>
      <c r="F210" s="2" t="s">
        <v>3</v>
      </c>
      <c r="G210" s="5">
        <v>2732000</v>
      </c>
      <c r="H210" s="29">
        <v>1</v>
      </c>
      <c r="I210" s="29">
        <f t="shared" si="7"/>
        <v>2732000</v>
      </c>
    </row>
    <row r="211" spans="2:9" ht="20.399999999999999" x14ac:dyDescent="0.25">
      <c r="B211" s="30" t="str">
        <f t="shared" si="6"/>
        <v>08</v>
      </c>
      <c r="C211" s="30" t="s">
        <v>1628</v>
      </c>
      <c r="D211" s="7" t="s">
        <v>1008</v>
      </c>
      <c r="E211" s="3" t="s">
        <v>221</v>
      </c>
      <c r="F211" s="2" t="s">
        <v>3</v>
      </c>
      <c r="G211" s="5">
        <v>411000</v>
      </c>
      <c r="H211" s="29">
        <v>1</v>
      </c>
      <c r="I211" s="29">
        <f t="shared" si="7"/>
        <v>411000</v>
      </c>
    </row>
    <row r="212" spans="2:9" ht="20.399999999999999" x14ac:dyDescent="0.25">
      <c r="B212" s="30" t="str">
        <f t="shared" si="6"/>
        <v>08</v>
      </c>
      <c r="C212" s="30" t="s">
        <v>1628</v>
      </c>
      <c r="D212" s="7" t="s">
        <v>1009</v>
      </c>
      <c r="E212" s="3" t="s">
        <v>222</v>
      </c>
      <c r="F212" s="2" t="s">
        <v>3</v>
      </c>
      <c r="G212" s="5">
        <v>109000</v>
      </c>
      <c r="H212" s="29">
        <v>1</v>
      </c>
      <c r="I212" s="29">
        <f t="shared" si="7"/>
        <v>109000</v>
      </c>
    </row>
    <row r="213" spans="2:9" ht="40.799999999999997" x14ac:dyDescent="0.25">
      <c r="B213" s="30" t="str">
        <f t="shared" si="6"/>
        <v>08</v>
      </c>
      <c r="C213" s="30" t="s">
        <v>1628</v>
      </c>
      <c r="D213" s="7" t="s">
        <v>1010</v>
      </c>
      <c r="E213" s="3" t="s">
        <v>223</v>
      </c>
      <c r="F213" s="2" t="s">
        <v>3</v>
      </c>
      <c r="G213" s="5">
        <v>128000</v>
      </c>
      <c r="H213" s="29">
        <v>1</v>
      </c>
      <c r="I213" s="29">
        <f t="shared" si="7"/>
        <v>128000</v>
      </c>
    </row>
    <row r="214" spans="2:9" ht="40.799999999999997" x14ac:dyDescent="0.25">
      <c r="B214" s="30" t="str">
        <f t="shared" si="6"/>
        <v>08</v>
      </c>
      <c r="C214" s="30" t="s">
        <v>1628</v>
      </c>
      <c r="D214" s="7" t="s">
        <v>1011</v>
      </c>
      <c r="E214" s="3" t="s">
        <v>225</v>
      </c>
      <c r="F214" s="2" t="s">
        <v>224</v>
      </c>
      <c r="G214" s="5">
        <v>42900</v>
      </c>
      <c r="H214" s="29">
        <v>1</v>
      </c>
      <c r="I214" s="29">
        <f t="shared" si="7"/>
        <v>42900</v>
      </c>
    </row>
    <row r="215" spans="2:9" ht="40.799999999999997" x14ac:dyDescent="0.25">
      <c r="B215" s="30" t="str">
        <f t="shared" si="6"/>
        <v>08</v>
      </c>
      <c r="C215" s="30" t="s">
        <v>1628</v>
      </c>
      <c r="D215" s="7" t="s">
        <v>1012</v>
      </c>
      <c r="E215" s="3" t="s">
        <v>226</v>
      </c>
      <c r="F215" s="2" t="s">
        <v>224</v>
      </c>
      <c r="G215" s="5">
        <v>28800</v>
      </c>
      <c r="H215" s="29">
        <v>1</v>
      </c>
      <c r="I215" s="29">
        <f t="shared" si="7"/>
        <v>28800</v>
      </c>
    </row>
    <row r="216" spans="2:9" ht="20.399999999999999" x14ac:dyDescent="0.25">
      <c r="B216" s="30" t="str">
        <f t="shared" si="6"/>
        <v>08</v>
      </c>
      <c r="C216" s="30" t="s">
        <v>1628</v>
      </c>
      <c r="D216" s="7" t="s">
        <v>1013</v>
      </c>
      <c r="E216" s="3" t="s">
        <v>227</v>
      </c>
      <c r="F216" s="2" t="s">
        <v>3</v>
      </c>
      <c r="G216" s="5">
        <v>446500</v>
      </c>
      <c r="H216" s="29">
        <v>1</v>
      </c>
      <c r="I216" s="29">
        <f t="shared" si="7"/>
        <v>446500</v>
      </c>
    </row>
    <row r="217" spans="2:9" ht="61.2" x14ac:dyDescent="0.25">
      <c r="B217" s="30" t="str">
        <f t="shared" si="6"/>
        <v>08</v>
      </c>
      <c r="C217" s="30" t="s">
        <v>1628</v>
      </c>
      <c r="D217" s="7" t="s">
        <v>1014</v>
      </c>
      <c r="E217" s="3" t="s">
        <v>228</v>
      </c>
      <c r="F217" s="2" t="s">
        <v>3</v>
      </c>
      <c r="G217" s="5">
        <v>645000</v>
      </c>
      <c r="H217" s="29">
        <v>1</v>
      </c>
      <c r="I217" s="29">
        <f t="shared" si="7"/>
        <v>645000</v>
      </c>
    </row>
    <row r="218" spans="2:9" ht="61.2" x14ac:dyDescent="0.25">
      <c r="B218" s="30" t="str">
        <f t="shared" si="6"/>
        <v>08</v>
      </c>
      <c r="C218" s="30" t="s">
        <v>1628</v>
      </c>
      <c r="D218" s="7" t="s">
        <v>1015</v>
      </c>
      <c r="E218" s="3" t="s">
        <v>229</v>
      </c>
      <c r="F218" s="2" t="s">
        <v>3</v>
      </c>
      <c r="G218" s="5">
        <v>-3500</v>
      </c>
      <c r="H218" s="29">
        <v>1</v>
      </c>
      <c r="I218" s="29">
        <f t="shared" si="7"/>
        <v>-3500</v>
      </c>
    </row>
    <row r="219" spans="2:9" ht="40.799999999999997" x14ac:dyDescent="0.25">
      <c r="B219" s="30" t="str">
        <f t="shared" si="6"/>
        <v>08</v>
      </c>
      <c r="C219" s="30" t="s">
        <v>1628</v>
      </c>
      <c r="D219" s="7" t="s">
        <v>1016</v>
      </c>
      <c r="E219" s="3" t="s">
        <v>230</v>
      </c>
      <c r="F219" s="2" t="s">
        <v>3</v>
      </c>
      <c r="G219" s="5">
        <v>0</v>
      </c>
      <c r="H219" s="29">
        <v>1</v>
      </c>
      <c r="I219" s="29">
        <f t="shared" si="7"/>
        <v>0</v>
      </c>
    </row>
    <row r="220" spans="2:9" ht="40.799999999999997" x14ac:dyDescent="0.25">
      <c r="B220" s="30" t="str">
        <f t="shared" si="6"/>
        <v>08</v>
      </c>
      <c r="C220" s="30" t="s">
        <v>1628</v>
      </c>
      <c r="D220" s="7" t="s">
        <v>1017</v>
      </c>
      <c r="E220" s="3" t="s">
        <v>231</v>
      </c>
      <c r="F220" s="2" t="s">
        <v>3</v>
      </c>
      <c r="G220" s="5">
        <v>0</v>
      </c>
      <c r="H220" s="29">
        <v>1</v>
      </c>
      <c r="I220" s="29">
        <f t="shared" si="7"/>
        <v>0</v>
      </c>
    </row>
    <row r="221" spans="2:9" ht="40.799999999999997" x14ac:dyDescent="0.25">
      <c r="B221" s="30" t="str">
        <f t="shared" si="6"/>
        <v>08</v>
      </c>
      <c r="C221" s="30" t="s">
        <v>1628</v>
      </c>
      <c r="D221" s="7" t="s">
        <v>1018</v>
      </c>
      <c r="E221" s="3" t="s">
        <v>232</v>
      </c>
      <c r="F221" s="2" t="s">
        <v>18</v>
      </c>
      <c r="G221" s="5">
        <v>383000</v>
      </c>
      <c r="H221" s="29">
        <v>1</v>
      </c>
      <c r="I221" s="29">
        <f t="shared" si="7"/>
        <v>383000</v>
      </c>
    </row>
    <row r="222" spans="2:9" ht="40.799999999999997" x14ac:dyDescent="0.25">
      <c r="B222" s="30" t="str">
        <f t="shared" si="6"/>
        <v>08</v>
      </c>
      <c r="C222" s="30" t="s">
        <v>1628</v>
      </c>
      <c r="D222" s="7" t="s">
        <v>1019</v>
      </c>
      <c r="E222" s="3" t="s">
        <v>233</v>
      </c>
      <c r="F222" s="2" t="s">
        <v>18</v>
      </c>
      <c r="G222" s="5">
        <v>1007000</v>
      </c>
      <c r="H222" s="29">
        <v>1</v>
      </c>
      <c r="I222" s="29">
        <f t="shared" si="7"/>
        <v>1007000</v>
      </c>
    </row>
    <row r="223" spans="2:9" ht="20.399999999999999" x14ac:dyDescent="0.25">
      <c r="B223" s="30" t="str">
        <f t="shared" si="6"/>
        <v>08</v>
      </c>
      <c r="C223" s="30" t="s">
        <v>1628</v>
      </c>
      <c r="D223" s="7" t="s">
        <v>1020</v>
      </c>
      <c r="E223" s="3" t="s">
        <v>234</v>
      </c>
      <c r="F223" s="2" t="s">
        <v>3</v>
      </c>
      <c r="G223" s="5">
        <v>825000</v>
      </c>
      <c r="H223" s="29">
        <v>1</v>
      </c>
      <c r="I223" s="29">
        <f t="shared" si="7"/>
        <v>825000</v>
      </c>
    </row>
    <row r="224" spans="2:9" ht="40.799999999999997" x14ac:dyDescent="0.25">
      <c r="B224" s="30" t="str">
        <f t="shared" si="6"/>
        <v>08</v>
      </c>
      <c r="C224" s="30" t="s">
        <v>1628</v>
      </c>
      <c r="D224" s="7" t="s">
        <v>1021</v>
      </c>
      <c r="E224" s="3" t="s">
        <v>235</v>
      </c>
      <c r="F224" s="2" t="s">
        <v>3</v>
      </c>
      <c r="G224" s="5">
        <v>1521000</v>
      </c>
      <c r="H224" s="29">
        <v>1</v>
      </c>
      <c r="I224" s="29">
        <f t="shared" si="7"/>
        <v>1521000</v>
      </c>
    </row>
    <row r="225" spans="2:9" ht="20.399999999999999" x14ac:dyDescent="0.25">
      <c r="B225" s="30" t="str">
        <f t="shared" si="6"/>
        <v>08</v>
      </c>
      <c r="C225" s="30" t="s">
        <v>1628</v>
      </c>
      <c r="D225" s="7" t="s">
        <v>1022</v>
      </c>
      <c r="E225" s="3" t="s">
        <v>236</v>
      </c>
      <c r="F225" s="2" t="s">
        <v>3</v>
      </c>
      <c r="G225" s="5">
        <v>919500</v>
      </c>
      <c r="H225" s="29">
        <v>1</v>
      </c>
      <c r="I225" s="29">
        <f t="shared" si="7"/>
        <v>919500</v>
      </c>
    </row>
    <row r="226" spans="2:9" ht="20.399999999999999" x14ac:dyDescent="0.25">
      <c r="B226" s="30" t="str">
        <f t="shared" si="6"/>
        <v>08</v>
      </c>
      <c r="C226" s="30" t="s">
        <v>1628</v>
      </c>
      <c r="D226" s="7" t="s">
        <v>1023</v>
      </c>
      <c r="E226" s="3" t="s">
        <v>237</v>
      </c>
      <c r="F226" s="2" t="s">
        <v>3</v>
      </c>
      <c r="G226" s="5">
        <v>1177000</v>
      </c>
      <c r="H226" s="29">
        <v>1</v>
      </c>
      <c r="I226" s="29">
        <f t="shared" si="7"/>
        <v>1177000</v>
      </c>
    </row>
    <row r="227" spans="2:9" ht="61.2" x14ac:dyDescent="0.25">
      <c r="B227" s="30" t="str">
        <f t="shared" si="6"/>
        <v>08</v>
      </c>
      <c r="C227" s="30" t="s">
        <v>1628</v>
      </c>
      <c r="D227" s="7" t="s">
        <v>1024</v>
      </c>
      <c r="E227" s="3" t="s">
        <v>238</v>
      </c>
      <c r="F227" s="2" t="s">
        <v>87</v>
      </c>
      <c r="G227" s="5">
        <v>4</v>
      </c>
      <c r="H227" s="29">
        <v>1</v>
      </c>
      <c r="I227" s="29">
        <f t="shared" si="7"/>
        <v>4</v>
      </c>
    </row>
    <row r="228" spans="2:9" ht="40.799999999999997" x14ac:dyDescent="0.25">
      <c r="B228" s="30" t="str">
        <f t="shared" si="6"/>
        <v>08</v>
      </c>
      <c r="C228" s="30" t="s">
        <v>1628</v>
      </c>
      <c r="D228" s="7" t="s">
        <v>1025</v>
      </c>
      <c r="E228" s="3" t="s">
        <v>239</v>
      </c>
      <c r="F228" s="2" t="s">
        <v>87</v>
      </c>
      <c r="G228" s="5">
        <v>1.5</v>
      </c>
      <c r="H228" s="29">
        <v>1</v>
      </c>
      <c r="I228" s="29">
        <f t="shared" si="7"/>
        <v>1.5</v>
      </c>
    </row>
    <row r="229" spans="2:9" ht="40.799999999999997" x14ac:dyDescent="0.25">
      <c r="B229" s="30" t="str">
        <f t="shared" si="6"/>
        <v>08</v>
      </c>
      <c r="C229" s="30" t="s">
        <v>1628</v>
      </c>
      <c r="D229" s="7" t="s">
        <v>1026</v>
      </c>
      <c r="E229" s="3" t="s">
        <v>240</v>
      </c>
      <c r="F229" s="2" t="s">
        <v>87</v>
      </c>
      <c r="G229" s="5">
        <v>4</v>
      </c>
      <c r="H229" s="29">
        <v>1</v>
      </c>
      <c r="I229" s="29">
        <f t="shared" si="7"/>
        <v>4</v>
      </c>
    </row>
    <row r="230" spans="2:9" ht="40.799999999999997" x14ac:dyDescent="0.25">
      <c r="B230" s="30" t="str">
        <f t="shared" si="6"/>
        <v>09</v>
      </c>
      <c r="C230" s="30" t="s">
        <v>1628</v>
      </c>
      <c r="D230" s="7" t="s">
        <v>1027</v>
      </c>
      <c r="E230" s="3" t="s">
        <v>241</v>
      </c>
      <c r="F230" s="2" t="s">
        <v>143</v>
      </c>
      <c r="G230" s="5">
        <v>85600</v>
      </c>
      <c r="H230" s="29">
        <v>1</v>
      </c>
      <c r="I230" s="29">
        <f t="shared" si="7"/>
        <v>85600</v>
      </c>
    </row>
    <row r="231" spans="2:9" ht="40.799999999999997" x14ac:dyDescent="0.25">
      <c r="B231" s="30" t="str">
        <f t="shared" si="6"/>
        <v>09</v>
      </c>
      <c r="C231" s="30" t="s">
        <v>1628</v>
      </c>
      <c r="D231" s="7" t="s">
        <v>1028</v>
      </c>
      <c r="E231" s="3" t="s">
        <v>242</v>
      </c>
      <c r="F231" s="2" t="s">
        <v>143</v>
      </c>
      <c r="G231" s="5">
        <v>79700</v>
      </c>
      <c r="H231" s="29">
        <v>1</v>
      </c>
      <c r="I231" s="29">
        <f t="shared" si="7"/>
        <v>79700</v>
      </c>
    </row>
    <row r="232" spans="2:9" ht="40.799999999999997" x14ac:dyDescent="0.25">
      <c r="B232" s="30" t="str">
        <f t="shared" si="6"/>
        <v>09</v>
      </c>
      <c r="C232" s="30" t="s">
        <v>1628</v>
      </c>
      <c r="D232" s="7" t="s">
        <v>1029</v>
      </c>
      <c r="E232" s="3" t="s">
        <v>243</v>
      </c>
      <c r="F232" s="2" t="s">
        <v>143</v>
      </c>
      <c r="G232" s="5">
        <v>77400</v>
      </c>
      <c r="H232" s="29">
        <v>1</v>
      </c>
      <c r="I232" s="29">
        <f t="shared" si="7"/>
        <v>77400</v>
      </c>
    </row>
    <row r="233" spans="2:9" ht="20.399999999999999" x14ac:dyDescent="0.25">
      <c r="B233" s="30" t="str">
        <f t="shared" si="6"/>
        <v>09</v>
      </c>
      <c r="C233" s="30" t="s">
        <v>1628</v>
      </c>
      <c r="D233" s="7" t="s">
        <v>1030</v>
      </c>
      <c r="E233" s="3" t="s">
        <v>244</v>
      </c>
      <c r="F233" s="2" t="s">
        <v>109</v>
      </c>
      <c r="G233" s="5">
        <v>47000</v>
      </c>
      <c r="H233" s="29">
        <v>1</v>
      </c>
      <c r="I233" s="29">
        <f t="shared" si="7"/>
        <v>47000</v>
      </c>
    </row>
    <row r="234" spans="2:9" ht="40.799999999999997" x14ac:dyDescent="0.25">
      <c r="B234" s="30" t="str">
        <f t="shared" si="6"/>
        <v>09</v>
      </c>
      <c r="C234" s="30" t="s">
        <v>1628</v>
      </c>
      <c r="D234" s="7" t="s">
        <v>1031</v>
      </c>
      <c r="E234" s="3" t="s">
        <v>245</v>
      </c>
      <c r="F234" s="2" t="s">
        <v>143</v>
      </c>
      <c r="G234" s="5">
        <v>75000</v>
      </c>
      <c r="H234" s="29">
        <v>1</v>
      </c>
      <c r="I234" s="29">
        <f t="shared" si="7"/>
        <v>75000</v>
      </c>
    </row>
    <row r="235" spans="2:9" ht="40.799999999999997" x14ac:dyDescent="0.25">
      <c r="B235" s="30" t="str">
        <f t="shared" si="6"/>
        <v>09</v>
      </c>
      <c r="C235" s="30" t="s">
        <v>1628</v>
      </c>
      <c r="D235" s="7" t="s">
        <v>1032</v>
      </c>
      <c r="E235" s="3" t="s">
        <v>246</v>
      </c>
      <c r="F235" s="2" t="s">
        <v>143</v>
      </c>
      <c r="G235" s="5">
        <v>68800</v>
      </c>
      <c r="H235" s="29">
        <v>1</v>
      </c>
      <c r="I235" s="29">
        <f t="shared" si="7"/>
        <v>68800</v>
      </c>
    </row>
    <row r="236" spans="2:9" ht="40.799999999999997" x14ac:dyDescent="0.25">
      <c r="B236" s="30" t="str">
        <f t="shared" si="6"/>
        <v>09</v>
      </c>
      <c r="C236" s="30" t="s">
        <v>1628</v>
      </c>
      <c r="D236" s="7" t="s">
        <v>1033</v>
      </c>
      <c r="E236" s="3" t="s">
        <v>247</v>
      </c>
      <c r="F236" s="2" t="s">
        <v>143</v>
      </c>
      <c r="G236" s="5">
        <v>65600</v>
      </c>
      <c r="H236" s="29">
        <v>1</v>
      </c>
      <c r="I236" s="29">
        <f t="shared" si="7"/>
        <v>65600</v>
      </c>
    </row>
    <row r="237" spans="2:9" ht="40.799999999999997" x14ac:dyDescent="0.25">
      <c r="B237" s="30" t="str">
        <f t="shared" si="6"/>
        <v>09</v>
      </c>
      <c r="C237" s="30" t="s">
        <v>1628</v>
      </c>
      <c r="D237" s="7" t="s">
        <v>1034</v>
      </c>
      <c r="E237" s="3" t="s">
        <v>248</v>
      </c>
      <c r="F237" s="2" t="s">
        <v>143</v>
      </c>
      <c r="G237" s="5">
        <v>85100</v>
      </c>
      <c r="H237" s="29">
        <v>1</v>
      </c>
      <c r="I237" s="29">
        <f t="shared" si="7"/>
        <v>85100</v>
      </c>
    </row>
    <row r="238" spans="2:9" ht="40.799999999999997" x14ac:dyDescent="0.25">
      <c r="B238" s="30" t="str">
        <f t="shared" si="6"/>
        <v>09</v>
      </c>
      <c r="C238" s="30" t="s">
        <v>1628</v>
      </c>
      <c r="D238" s="7" t="s">
        <v>1035</v>
      </c>
      <c r="E238" s="3" t="s">
        <v>249</v>
      </c>
      <c r="F238" s="2" t="s">
        <v>143</v>
      </c>
      <c r="G238" s="5">
        <v>69200</v>
      </c>
      <c r="H238" s="29">
        <v>1</v>
      </c>
      <c r="I238" s="29">
        <f t="shared" si="7"/>
        <v>69200</v>
      </c>
    </row>
    <row r="239" spans="2:9" ht="40.799999999999997" x14ac:dyDescent="0.25">
      <c r="B239" s="30" t="str">
        <f t="shared" si="6"/>
        <v>09</v>
      </c>
      <c r="C239" s="30" t="s">
        <v>1628</v>
      </c>
      <c r="D239" s="7" t="s">
        <v>1036</v>
      </c>
      <c r="E239" s="3" t="s">
        <v>250</v>
      </c>
      <c r="F239" s="2" t="s">
        <v>143</v>
      </c>
      <c r="G239" s="5">
        <v>66000</v>
      </c>
      <c r="H239" s="29">
        <v>1</v>
      </c>
      <c r="I239" s="29">
        <f t="shared" si="7"/>
        <v>66000</v>
      </c>
    </row>
    <row r="240" spans="2:9" ht="40.799999999999997" x14ac:dyDescent="0.25">
      <c r="B240" s="30" t="str">
        <f t="shared" si="6"/>
        <v>09</v>
      </c>
      <c r="C240" s="30" t="s">
        <v>1628</v>
      </c>
      <c r="D240" s="7" t="s">
        <v>1037</v>
      </c>
      <c r="E240" s="3" t="s">
        <v>251</v>
      </c>
      <c r="F240" s="2" t="s">
        <v>143</v>
      </c>
      <c r="G240" s="5">
        <v>3190</v>
      </c>
      <c r="H240" s="29">
        <v>1</v>
      </c>
      <c r="I240" s="29">
        <f t="shared" si="7"/>
        <v>3190</v>
      </c>
    </row>
    <row r="241" spans="2:9" ht="20.399999999999999" x14ac:dyDescent="0.25">
      <c r="B241" s="30" t="str">
        <f t="shared" si="6"/>
        <v>09</v>
      </c>
      <c r="C241" s="30" t="s">
        <v>1628</v>
      </c>
      <c r="D241" s="7" t="s">
        <v>1038</v>
      </c>
      <c r="E241" s="3" t="s">
        <v>252</v>
      </c>
      <c r="F241" s="2" t="s">
        <v>143</v>
      </c>
      <c r="G241" s="5">
        <v>102000</v>
      </c>
      <c r="H241" s="29">
        <v>1</v>
      </c>
      <c r="I241" s="29">
        <f t="shared" si="7"/>
        <v>102000</v>
      </c>
    </row>
    <row r="242" spans="2:9" ht="20.399999999999999" x14ac:dyDescent="0.25">
      <c r="B242" s="30" t="str">
        <f t="shared" si="6"/>
        <v>09</v>
      </c>
      <c r="C242" s="30" t="s">
        <v>1628</v>
      </c>
      <c r="D242" s="7" t="s">
        <v>1039</v>
      </c>
      <c r="E242" s="3" t="s">
        <v>253</v>
      </c>
      <c r="F242" s="2" t="s">
        <v>143</v>
      </c>
      <c r="G242" s="5">
        <v>126500</v>
      </c>
      <c r="H242" s="29">
        <v>1</v>
      </c>
      <c r="I242" s="29">
        <f t="shared" si="7"/>
        <v>126500</v>
      </c>
    </row>
    <row r="243" spans="2:9" ht="40.799999999999997" x14ac:dyDescent="0.25">
      <c r="B243" s="30" t="str">
        <f t="shared" si="6"/>
        <v>09</v>
      </c>
      <c r="C243" s="30" t="s">
        <v>1628</v>
      </c>
      <c r="D243" s="7" t="s">
        <v>1040</v>
      </c>
      <c r="E243" s="3" t="s">
        <v>254</v>
      </c>
      <c r="F243" s="2" t="s">
        <v>143</v>
      </c>
      <c r="G243" s="5">
        <v>120000</v>
      </c>
      <c r="H243" s="29">
        <v>1</v>
      </c>
      <c r="I243" s="29">
        <f t="shared" si="7"/>
        <v>120000</v>
      </c>
    </row>
    <row r="244" spans="2:9" ht="20.399999999999999" x14ac:dyDescent="0.25">
      <c r="B244" s="30" t="str">
        <f t="shared" si="6"/>
        <v>09</v>
      </c>
      <c r="C244" s="30" t="s">
        <v>1628</v>
      </c>
      <c r="D244" s="7" t="s">
        <v>1041</v>
      </c>
      <c r="E244" s="3" t="s">
        <v>255</v>
      </c>
      <c r="F244" s="2" t="s">
        <v>109</v>
      </c>
      <c r="G244" s="5">
        <v>37200</v>
      </c>
      <c r="H244" s="29">
        <v>1</v>
      </c>
      <c r="I244" s="29">
        <f t="shared" si="7"/>
        <v>37200</v>
      </c>
    </row>
    <row r="245" spans="2:9" ht="40.799999999999997" x14ac:dyDescent="0.25">
      <c r="B245" s="30" t="str">
        <f t="shared" si="6"/>
        <v>09</v>
      </c>
      <c r="C245" s="30" t="s">
        <v>1628</v>
      </c>
      <c r="D245" s="7" t="s">
        <v>1042</v>
      </c>
      <c r="E245" s="3" t="s">
        <v>256</v>
      </c>
      <c r="F245" s="2" t="s">
        <v>143</v>
      </c>
      <c r="G245" s="5">
        <v>94200</v>
      </c>
      <c r="H245" s="29">
        <v>1</v>
      </c>
      <c r="I245" s="29">
        <f t="shared" si="7"/>
        <v>94200</v>
      </c>
    </row>
    <row r="246" spans="2:9" ht="61.2" x14ac:dyDescent="0.25">
      <c r="B246" s="30" t="str">
        <f t="shared" si="6"/>
        <v>09</v>
      </c>
      <c r="C246" s="30" t="s">
        <v>1628</v>
      </c>
      <c r="D246" s="7" t="s">
        <v>1043</v>
      </c>
      <c r="E246" s="3" t="s">
        <v>257</v>
      </c>
      <c r="F246" s="2" t="s">
        <v>143</v>
      </c>
      <c r="G246" s="5">
        <v>105000</v>
      </c>
      <c r="H246" s="29">
        <v>1</v>
      </c>
      <c r="I246" s="29">
        <f t="shared" si="7"/>
        <v>105000</v>
      </c>
    </row>
    <row r="247" spans="2:9" ht="40.799999999999997" x14ac:dyDescent="0.25">
      <c r="B247" s="30" t="str">
        <f t="shared" si="6"/>
        <v>09</v>
      </c>
      <c r="C247" s="30" t="s">
        <v>1628</v>
      </c>
      <c r="D247" s="7" t="s">
        <v>1044</v>
      </c>
      <c r="E247" s="3" t="s">
        <v>258</v>
      </c>
      <c r="F247" s="2" t="s">
        <v>143</v>
      </c>
      <c r="G247" s="5">
        <v>0</v>
      </c>
      <c r="H247" s="29">
        <v>1</v>
      </c>
      <c r="I247" s="29">
        <f t="shared" si="7"/>
        <v>0</v>
      </c>
    </row>
    <row r="248" spans="2:9" ht="20.399999999999999" x14ac:dyDescent="0.25">
      <c r="B248" s="30" t="str">
        <f t="shared" si="6"/>
        <v>09</v>
      </c>
      <c r="C248" s="30" t="s">
        <v>1628</v>
      </c>
      <c r="D248" s="7" t="s">
        <v>1045</v>
      </c>
      <c r="E248" s="3" t="s">
        <v>259</v>
      </c>
      <c r="F248" s="2" t="s">
        <v>143</v>
      </c>
      <c r="G248" s="5">
        <v>150500</v>
      </c>
      <c r="H248" s="29">
        <v>1</v>
      </c>
      <c r="I248" s="29">
        <f t="shared" si="7"/>
        <v>150500</v>
      </c>
    </row>
    <row r="249" spans="2:9" ht="20.399999999999999" x14ac:dyDescent="0.25">
      <c r="B249" s="30" t="str">
        <f t="shared" si="6"/>
        <v>09</v>
      </c>
      <c r="C249" s="30" t="s">
        <v>1628</v>
      </c>
      <c r="D249" s="7" t="s">
        <v>1046</v>
      </c>
      <c r="E249" s="3" t="s">
        <v>260</v>
      </c>
      <c r="F249" s="2" t="s">
        <v>143</v>
      </c>
      <c r="G249" s="5">
        <v>0</v>
      </c>
      <c r="H249" s="29">
        <v>1</v>
      </c>
      <c r="I249" s="29">
        <f t="shared" si="7"/>
        <v>0</v>
      </c>
    </row>
    <row r="250" spans="2:9" ht="40.799999999999997" x14ac:dyDescent="0.25">
      <c r="B250" s="30" t="str">
        <f t="shared" si="6"/>
        <v>10</v>
      </c>
      <c r="C250" s="30" t="s">
        <v>1628</v>
      </c>
      <c r="D250" s="7" t="s">
        <v>1047</v>
      </c>
      <c r="E250" s="3" t="s">
        <v>261</v>
      </c>
      <c r="F250" s="2" t="s">
        <v>143</v>
      </c>
      <c r="G250" s="5">
        <v>142000</v>
      </c>
      <c r="H250" s="29">
        <v>1</v>
      </c>
      <c r="I250" s="29">
        <f t="shared" si="7"/>
        <v>142000</v>
      </c>
    </row>
    <row r="251" spans="2:9" ht="40.799999999999997" x14ac:dyDescent="0.25">
      <c r="B251" s="30" t="str">
        <f t="shared" si="6"/>
        <v>10</v>
      </c>
      <c r="C251" s="30" t="s">
        <v>1628</v>
      </c>
      <c r="D251" s="7" t="s">
        <v>1048</v>
      </c>
      <c r="E251" s="3" t="s">
        <v>262</v>
      </c>
      <c r="F251" s="2" t="s">
        <v>143</v>
      </c>
      <c r="G251" s="5">
        <v>147000</v>
      </c>
      <c r="H251" s="29">
        <v>1</v>
      </c>
      <c r="I251" s="29">
        <f t="shared" si="7"/>
        <v>147000</v>
      </c>
    </row>
    <row r="252" spans="2:9" ht="40.799999999999997" x14ac:dyDescent="0.25">
      <c r="B252" s="30" t="str">
        <f t="shared" si="6"/>
        <v>10</v>
      </c>
      <c r="C252" s="30" t="s">
        <v>1628</v>
      </c>
      <c r="D252" s="7" t="s">
        <v>1049</v>
      </c>
      <c r="E252" s="3" t="s">
        <v>263</v>
      </c>
      <c r="F252" s="2" t="s">
        <v>143</v>
      </c>
      <c r="G252" s="5">
        <v>149500</v>
      </c>
      <c r="H252" s="29">
        <v>1</v>
      </c>
      <c r="I252" s="29">
        <f t="shared" si="7"/>
        <v>149500</v>
      </c>
    </row>
    <row r="253" spans="2:9" ht="40.799999999999997" x14ac:dyDescent="0.25">
      <c r="B253" s="30" t="str">
        <f t="shared" si="6"/>
        <v>10</v>
      </c>
      <c r="C253" s="30" t="s">
        <v>1628</v>
      </c>
      <c r="D253" s="7" t="s">
        <v>1050</v>
      </c>
      <c r="E253" s="3" t="s">
        <v>264</v>
      </c>
      <c r="F253" s="2" t="s">
        <v>143</v>
      </c>
      <c r="G253" s="5">
        <v>160500</v>
      </c>
      <c r="H253" s="29">
        <v>1</v>
      </c>
      <c r="I253" s="29">
        <f t="shared" si="7"/>
        <v>160500</v>
      </c>
    </row>
    <row r="254" spans="2:9" ht="40.799999999999997" x14ac:dyDescent="0.25">
      <c r="B254" s="30" t="str">
        <f t="shared" si="6"/>
        <v>10</v>
      </c>
      <c r="C254" s="30" t="s">
        <v>1628</v>
      </c>
      <c r="D254" s="7" t="s">
        <v>1051</v>
      </c>
      <c r="E254" s="3" t="s">
        <v>265</v>
      </c>
      <c r="F254" s="2" t="s">
        <v>143</v>
      </c>
      <c r="G254" s="5">
        <v>164000</v>
      </c>
      <c r="H254" s="29">
        <v>1</v>
      </c>
      <c r="I254" s="29">
        <f t="shared" si="7"/>
        <v>164000</v>
      </c>
    </row>
    <row r="255" spans="2:9" ht="40.799999999999997" x14ac:dyDescent="0.25">
      <c r="B255" s="30" t="str">
        <f t="shared" si="6"/>
        <v>10</v>
      </c>
      <c r="C255" s="30" t="s">
        <v>1628</v>
      </c>
      <c r="D255" s="7" t="s">
        <v>1052</v>
      </c>
      <c r="E255" s="3" t="s">
        <v>266</v>
      </c>
      <c r="F255" s="2" t="s">
        <v>143</v>
      </c>
      <c r="G255" s="5">
        <v>169000</v>
      </c>
      <c r="H255" s="29">
        <v>1</v>
      </c>
      <c r="I255" s="29">
        <f t="shared" si="7"/>
        <v>169000</v>
      </c>
    </row>
    <row r="256" spans="2:9" ht="40.799999999999997" x14ac:dyDescent="0.25">
      <c r="B256" s="30" t="str">
        <f t="shared" si="6"/>
        <v>10</v>
      </c>
      <c r="C256" s="30" t="s">
        <v>1628</v>
      </c>
      <c r="D256" s="7" t="s">
        <v>1053</v>
      </c>
      <c r="E256" s="3" t="s">
        <v>267</v>
      </c>
      <c r="F256" s="2" t="s">
        <v>143</v>
      </c>
      <c r="G256" s="5">
        <v>171000</v>
      </c>
      <c r="H256" s="29">
        <v>1</v>
      </c>
      <c r="I256" s="29">
        <f t="shared" si="7"/>
        <v>171000</v>
      </c>
    </row>
    <row r="257" spans="2:9" ht="40.799999999999997" x14ac:dyDescent="0.25">
      <c r="B257" s="30" t="str">
        <f t="shared" si="6"/>
        <v>10</v>
      </c>
      <c r="C257" s="30" t="s">
        <v>1628</v>
      </c>
      <c r="D257" s="7" t="s">
        <v>1054</v>
      </c>
      <c r="E257" s="3" t="s">
        <v>268</v>
      </c>
      <c r="F257" s="2" t="s">
        <v>143</v>
      </c>
      <c r="G257" s="5">
        <v>182500</v>
      </c>
      <c r="H257" s="29">
        <v>1</v>
      </c>
      <c r="I257" s="29">
        <f t="shared" si="7"/>
        <v>182500</v>
      </c>
    </row>
    <row r="258" spans="2:9" ht="40.799999999999997" x14ac:dyDescent="0.25">
      <c r="B258" s="30" t="str">
        <f t="shared" si="6"/>
        <v>10</v>
      </c>
      <c r="C258" s="30" t="s">
        <v>1628</v>
      </c>
      <c r="D258" s="7" t="s">
        <v>1055</v>
      </c>
      <c r="E258" s="3" t="s">
        <v>269</v>
      </c>
      <c r="F258" s="2" t="s">
        <v>143</v>
      </c>
      <c r="G258" s="5">
        <v>0</v>
      </c>
      <c r="H258" s="29">
        <v>1</v>
      </c>
      <c r="I258" s="29">
        <f t="shared" si="7"/>
        <v>0</v>
      </c>
    </row>
    <row r="259" spans="2:9" ht="40.799999999999997" x14ac:dyDescent="0.25">
      <c r="B259" s="30" t="str">
        <f t="shared" si="6"/>
        <v>10</v>
      </c>
      <c r="C259" s="30" t="s">
        <v>1628</v>
      </c>
      <c r="D259" s="7" t="s">
        <v>1056</v>
      </c>
      <c r="E259" s="3" t="s">
        <v>270</v>
      </c>
      <c r="F259" s="2" t="s">
        <v>143</v>
      </c>
      <c r="G259" s="5">
        <v>129000</v>
      </c>
      <c r="H259" s="29">
        <v>1</v>
      </c>
      <c r="I259" s="29">
        <f t="shared" si="7"/>
        <v>129000</v>
      </c>
    </row>
    <row r="260" spans="2:9" ht="40.799999999999997" x14ac:dyDescent="0.25">
      <c r="B260" s="30" t="str">
        <f t="shared" si="6"/>
        <v>10</v>
      </c>
      <c r="C260" s="30" t="s">
        <v>1628</v>
      </c>
      <c r="D260" s="7" t="s">
        <v>1057</v>
      </c>
      <c r="E260" s="3" t="s">
        <v>271</v>
      </c>
      <c r="F260" s="2" t="s">
        <v>143</v>
      </c>
      <c r="G260" s="5">
        <v>98900</v>
      </c>
      <c r="H260" s="29">
        <v>1</v>
      </c>
      <c r="I260" s="29">
        <f t="shared" si="7"/>
        <v>98900</v>
      </c>
    </row>
    <row r="261" spans="2:9" ht="61.2" x14ac:dyDescent="0.25">
      <c r="B261" s="30" t="str">
        <f t="shared" ref="B261:B324" si="8">LEFT(D261,2)</f>
        <v>10</v>
      </c>
      <c r="C261" s="30" t="s">
        <v>1628</v>
      </c>
      <c r="D261" s="7" t="s">
        <v>1058</v>
      </c>
      <c r="E261" s="3" t="s">
        <v>272</v>
      </c>
      <c r="F261" s="2" t="s">
        <v>87</v>
      </c>
      <c r="G261" s="5">
        <v>5</v>
      </c>
      <c r="H261" s="29">
        <v>1</v>
      </c>
      <c r="I261" s="29">
        <f t="shared" ref="I261:I324" si="9">H261*G261</f>
        <v>5</v>
      </c>
    </row>
    <row r="262" spans="2:9" ht="20.399999999999999" x14ac:dyDescent="0.25">
      <c r="B262" s="30" t="str">
        <f t="shared" si="8"/>
        <v>10</v>
      </c>
      <c r="C262" s="30" t="s">
        <v>1628</v>
      </c>
      <c r="D262" s="7" t="s">
        <v>1059</v>
      </c>
      <c r="E262" s="3" t="s">
        <v>273</v>
      </c>
      <c r="F262" s="2" t="s">
        <v>143</v>
      </c>
      <c r="G262" s="5">
        <v>36800</v>
      </c>
      <c r="H262" s="29">
        <v>1</v>
      </c>
      <c r="I262" s="29">
        <f t="shared" si="9"/>
        <v>36800</v>
      </c>
    </row>
    <row r="263" spans="2:9" ht="40.799999999999997" x14ac:dyDescent="0.25">
      <c r="B263" s="30" t="str">
        <f t="shared" si="8"/>
        <v>10</v>
      </c>
      <c r="C263" s="30" t="s">
        <v>1628</v>
      </c>
      <c r="D263" s="7" t="s">
        <v>1060</v>
      </c>
      <c r="E263" s="3" t="s">
        <v>274</v>
      </c>
      <c r="F263" s="2" t="s">
        <v>87</v>
      </c>
      <c r="G263" s="5">
        <v>1.5</v>
      </c>
      <c r="H263" s="29">
        <v>1</v>
      </c>
      <c r="I263" s="29">
        <f t="shared" si="9"/>
        <v>1.5</v>
      </c>
    </row>
    <row r="264" spans="2:9" ht="40.799999999999997" x14ac:dyDescent="0.25">
      <c r="B264" s="30" t="str">
        <f t="shared" si="8"/>
        <v>10</v>
      </c>
      <c r="C264" s="30" t="s">
        <v>1628</v>
      </c>
      <c r="D264" s="7" t="s">
        <v>1061</v>
      </c>
      <c r="E264" s="3" t="s">
        <v>275</v>
      </c>
      <c r="F264" s="2" t="s">
        <v>87</v>
      </c>
      <c r="G264" s="5">
        <v>4</v>
      </c>
      <c r="H264" s="29">
        <v>1</v>
      </c>
      <c r="I264" s="29">
        <f t="shared" si="9"/>
        <v>4</v>
      </c>
    </row>
    <row r="265" spans="2:9" ht="61.2" x14ac:dyDescent="0.25">
      <c r="B265" s="30" t="str">
        <f t="shared" si="8"/>
        <v>10</v>
      </c>
      <c r="C265" s="30" t="s">
        <v>1628</v>
      </c>
      <c r="D265" s="7" t="s">
        <v>1062</v>
      </c>
      <c r="E265" s="3" t="s">
        <v>276</v>
      </c>
      <c r="F265" s="2" t="s">
        <v>29</v>
      </c>
      <c r="G265" s="5">
        <v>0</v>
      </c>
      <c r="H265" s="29">
        <v>1</v>
      </c>
      <c r="I265" s="29">
        <f t="shared" si="9"/>
        <v>0</v>
      </c>
    </row>
    <row r="266" spans="2:9" ht="61.2" x14ac:dyDescent="0.25">
      <c r="B266" s="30" t="str">
        <f t="shared" si="8"/>
        <v>10</v>
      </c>
      <c r="C266" s="30" t="s">
        <v>1628</v>
      </c>
      <c r="D266" s="7" t="s">
        <v>1063</v>
      </c>
      <c r="E266" s="3" t="s">
        <v>277</v>
      </c>
      <c r="F266" s="2" t="s">
        <v>29</v>
      </c>
      <c r="G266" s="5">
        <v>0</v>
      </c>
      <c r="H266" s="29">
        <v>1</v>
      </c>
      <c r="I266" s="29">
        <f t="shared" si="9"/>
        <v>0</v>
      </c>
    </row>
    <row r="267" spans="2:9" ht="20.399999999999999" x14ac:dyDescent="0.25">
      <c r="B267" s="30" t="str">
        <f t="shared" si="8"/>
        <v>10</v>
      </c>
      <c r="C267" s="30" t="s">
        <v>1628</v>
      </c>
      <c r="D267" s="7" t="s">
        <v>1064</v>
      </c>
      <c r="E267" s="3" t="s">
        <v>278</v>
      </c>
      <c r="F267" s="2" t="s">
        <v>143</v>
      </c>
      <c r="G267" s="5">
        <v>111000</v>
      </c>
      <c r="H267" s="29">
        <v>1</v>
      </c>
      <c r="I267" s="29">
        <f t="shared" si="9"/>
        <v>111000</v>
      </c>
    </row>
    <row r="268" spans="2:9" ht="20.399999999999999" x14ac:dyDescent="0.25">
      <c r="B268" s="30" t="str">
        <f t="shared" si="8"/>
        <v>10</v>
      </c>
      <c r="C268" s="30" t="s">
        <v>1628</v>
      </c>
      <c r="D268" s="7" t="s">
        <v>1065</v>
      </c>
      <c r="E268" s="3" t="s">
        <v>279</v>
      </c>
      <c r="F268" s="2" t="s">
        <v>143</v>
      </c>
      <c r="G268" s="5">
        <v>0</v>
      </c>
      <c r="H268" s="29">
        <v>1</v>
      </c>
      <c r="I268" s="29">
        <f t="shared" si="9"/>
        <v>0</v>
      </c>
    </row>
    <row r="269" spans="2:9" ht="20.399999999999999" x14ac:dyDescent="0.25">
      <c r="B269" s="30" t="str">
        <f t="shared" si="8"/>
        <v>10</v>
      </c>
      <c r="C269" s="30" t="s">
        <v>1628</v>
      </c>
      <c r="D269" s="7" t="s">
        <v>1066</v>
      </c>
      <c r="E269" s="3" t="s">
        <v>280</v>
      </c>
      <c r="F269" s="2" t="s">
        <v>143</v>
      </c>
      <c r="G269" s="5">
        <v>68500</v>
      </c>
      <c r="H269" s="29">
        <v>1</v>
      </c>
      <c r="I269" s="29">
        <f t="shared" si="9"/>
        <v>68500</v>
      </c>
    </row>
    <row r="270" spans="2:9" ht="20.399999999999999" x14ac:dyDescent="0.25">
      <c r="B270" s="30" t="str">
        <f t="shared" si="8"/>
        <v>10</v>
      </c>
      <c r="C270" s="30" t="s">
        <v>1628</v>
      </c>
      <c r="D270" s="7" t="s">
        <v>1067</v>
      </c>
      <c r="E270" s="3" t="s">
        <v>281</v>
      </c>
      <c r="F270" s="2" t="s">
        <v>143</v>
      </c>
      <c r="G270" s="5">
        <v>74200</v>
      </c>
      <c r="H270" s="29">
        <v>1</v>
      </c>
      <c r="I270" s="29">
        <f t="shared" si="9"/>
        <v>74200</v>
      </c>
    </row>
    <row r="271" spans="2:9" ht="40.799999999999997" x14ac:dyDescent="0.25">
      <c r="B271" s="30" t="str">
        <f t="shared" si="8"/>
        <v>10</v>
      </c>
      <c r="C271" s="30" t="s">
        <v>1628</v>
      </c>
      <c r="D271" s="7" t="s">
        <v>1068</v>
      </c>
      <c r="E271" s="3" t="s">
        <v>282</v>
      </c>
      <c r="F271" s="2" t="s">
        <v>143</v>
      </c>
      <c r="G271" s="5">
        <v>74400</v>
      </c>
      <c r="H271" s="29">
        <v>1</v>
      </c>
      <c r="I271" s="29">
        <f t="shared" si="9"/>
        <v>74400</v>
      </c>
    </row>
    <row r="272" spans="2:9" ht="20.399999999999999" x14ac:dyDescent="0.25">
      <c r="B272" s="30" t="str">
        <f t="shared" si="8"/>
        <v>10</v>
      </c>
      <c r="C272" s="30" t="s">
        <v>1628</v>
      </c>
      <c r="D272" s="7" t="s">
        <v>1069</v>
      </c>
      <c r="E272" s="3" t="s">
        <v>283</v>
      </c>
      <c r="F272" s="2" t="s">
        <v>143</v>
      </c>
      <c r="G272" s="5">
        <v>148500</v>
      </c>
      <c r="H272" s="29">
        <v>1</v>
      </c>
      <c r="I272" s="29">
        <f t="shared" si="9"/>
        <v>148500</v>
      </c>
    </row>
    <row r="273" spans="2:9" ht="20.399999999999999" x14ac:dyDescent="0.25">
      <c r="B273" s="30" t="str">
        <f t="shared" si="8"/>
        <v>10</v>
      </c>
      <c r="C273" s="30" t="s">
        <v>1628</v>
      </c>
      <c r="D273" s="7" t="s">
        <v>1070</v>
      </c>
      <c r="E273" s="3" t="s">
        <v>284</v>
      </c>
      <c r="F273" s="2" t="s">
        <v>143</v>
      </c>
      <c r="G273" s="5">
        <v>85000</v>
      </c>
      <c r="H273" s="29">
        <v>1</v>
      </c>
      <c r="I273" s="29">
        <f t="shared" si="9"/>
        <v>85000</v>
      </c>
    </row>
    <row r="274" spans="2:9" ht="20.399999999999999" x14ac:dyDescent="0.25">
      <c r="B274" s="30" t="str">
        <f t="shared" si="8"/>
        <v>10</v>
      </c>
      <c r="C274" s="30" t="s">
        <v>1628</v>
      </c>
      <c r="D274" s="7" t="s">
        <v>1071</v>
      </c>
      <c r="E274" s="3" t="s">
        <v>285</v>
      </c>
      <c r="F274" s="2" t="s">
        <v>143</v>
      </c>
      <c r="G274" s="5">
        <v>92600</v>
      </c>
      <c r="H274" s="29">
        <v>1</v>
      </c>
      <c r="I274" s="29">
        <f t="shared" si="9"/>
        <v>92600</v>
      </c>
    </row>
    <row r="275" spans="2:9" ht="40.799999999999997" x14ac:dyDescent="0.25">
      <c r="B275" s="30" t="str">
        <f t="shared" si="8"/>
        <v>10</v>
      </c>
      <c r="C275" s="30" t="s">
        <v>1628</v>
      </c>
      <c r="D275" s="7" t="s">
        <v>1072</v>
      </c>
      <c r="E275" s="3" t="s">
        <v>286</v>
      </c>
      <c r="F275" s="2" t="s">
        <v>143</v>
      </c>
      <c r="G275" s="5">
        <v>0</v>
      </c>
      <c r="H275" s="29">
        <v>1</v>
      </c>
      <c r="I275" s="29">
        <f t="shared" si="9"/>
        <v>0</v>
      </c>
    </row>
    <row r="276" spans="2:9" ht="61.2" x14ac:dyDescent="0.25">
      <c r="B276" s="30" t="str">
        <f t="shared" si="8"/>
        <v>10</v>
      </c>
      <c r="C276" s="30" t="s">
        <v>1628</v>
      </c>
      <c r="D276" s="7" t="s">
        <v>1073</v>
      </c>
      <c r="E276" s="3" t="s">
        <v>287</v>
      </c>
      <c r="F276" s="2" t="s">
        <v>29</v>
      </c>
      <c r="G276" s="5">
        <v>29260000</v>
      </c>
      <c r="H276" s="29">
        <v>1</v>
      </c>
      <c r="I276" s="29">
        <f t="shared" si="9"/>
        <v>29260000</v>
      </c>
    </row>
    <row r="277" spans="2:9" ht="61.2" x14ac:dyDescent="0.25">
      <c r="B277" s="30" t="str">
        <f t="shared" si="8"/>
        <v>10</v>
      </c>
      <c r="C277" s="30" t="s">
        <v>1628</v>
      </c>
      <c r="D277" s="7" t="s">
        <v>1074</v>
      </c>
      <c r="E277" s="3" t="s">
        <v>288</v>
      </c>
      <c r="F277" s="2" t="s">
        <v>29</v>
      </c>
      <c r="G277" s="5">
        <v>17138000</v>
      </c>
      <c r="H277" s="29">
        <v>1</v>
      </c>
      <c r="I277" s="29">
        <f t="shared" si="9"/>
        <v>17138000</v>
      </c>
    </row>
    <row r="278" spans="2:9" ht="61.2" x14ac:dyDescent="0.25">
      <c r="B278" s="30" t="str">
        <f t="shared" si="8"/>
        <v>10</v>
      </c>
      <c r="C278" s="30" t="s">
        <v>1628</v>
      </c>
      <c r="D278" s="7" t="s">
        <v>1075</v>
      </c>
      <c r="E278" s="3" t="s">
        <v>289</v>
      </c>
      <c r="F278" s="2" t="s">
        <v>29</v>
      </c>
      <c r="G278" s="5">
        <v>50160000</v>
      </c>
      <c r="H278" s="29">
        <v>1</v>
      </c>
      <c r="I278" s="29">
        <f t="shared" si="9"/>
        <v>50160000</v>
      </c>
    </row>
    <row r="279" spans="2:9" ht="61.2" x14ac:dyDescent="0.25">
      <c r="B279" s="30" t="str">
        <f t="shared" si="8"/>
        <v>10</v>
      </c>
      <c r="C279" s="30" t="s">
        <v>1628</v>
      </c>
      <c r="D279" s="7" t="s">
        <v>1076</v>
      </c>
      <c r="E279" s="3" t="s">
        <v>290</v>
      </c>
      <c r="F279" s="2" t="s">
        <v>29</v>
      </c>
      <c r="G279" s="5">
        <v>37620000</v>
      </c>
      <c r="H279" s="29">
        <v>1</v>
      </c>
      <c r="I279" s="29">
        <f t="shared" si="9"/>
        <v>37620000</v>
      </c>
    </row>
    <row r="280" spans="2:9" ht="61.2" x14ac:dyDescent="0.25">
      <c r="B280" s="30" t="str">
        <f t="shared" si="8"/>
        <v>10</v>
      </c>
      <c r="C280" s="30" t="s">
        <v>1628</v>
      </c>
      <c r="D280" s="7" t="s">
        <v>1077</v>
      </c>
      <c r="E280" s="3" t="s">
        <v>291</v>
      </c>
      <c r="F280" s="2" t="s">
        <v>29</v>
      </c>
      <c r="G280" s="5">
        <v>49115000</v>
      </c>
      <c r="H280" s="29">
        <v>1</v>
      </c>
      <c r="I280" s="29">
        <f t="shared" si="9"/>
        <v>49115000</v>
      </c>
    </row>
    <row r="281" spans="2:9" ht="61.2" x14ac:dyDescent="0.25">
      <c r="B281" s="30" t="str">
        <f t="shared" si="8"/>
        <v>10</v>
      </c>
      <c r="C281" s="30" t="s">
        <v>1628</v>
      </c>
      <c r="D281" s="7" t="s">
        <v>1078</v>
      </c>
      <c r="E281" s="3" t="s">
        <v>292</v>
      </c>
      <c r="F281" s="2" t="s">
        <v>29</v>
      </c>
      <c r="G281" s="5">
        <v>28633000</v>
      </c>
      <c r="H281" s="29">
        <v>1</v>
      </c>
      <c r="I281" s="29">
        <f t="shared" si="9"/>
        <v>28633000</v>
      </c>
    </row>
    <row r="282" spans="2:9" ht="61.2" x14ac:dyDescent="0.25">
      <c r="B282" s="30" t="str">
        <f t="shared" si="8"/>
        <v>10</v>
      </c>
      <c r="C282" s="30" t="s">
        <v>1628</v>
      </c>
      <c r="D282" s="7" t="s">
        <v>1079</v>
      </c>
      <c r="E282" s="3" t="s">
        <v>293</v>
      </c>
      <c r="F282" s="2" t="s">
        <v>29</v>
      </c>
      <c r="G282" s="5">
        <v>73150000</v>
      </c>
      <c r="H282" s="29">
        <v>1</v>
      </c>
      <c r="I282" s="29">
        <f t="shared" si="9"/>
        <v>73150000</v>
      </c>
    </row>
    <row r="283" spans="2:9" ht="61.2" x14ac:dyDescent="0.25">
      <c r="B283" s="30" t="str">
        <f t="shared" si="8"/>
        <v>10</v>
      </c>
      <c r="C283" s="30" t="s">
        <v>1628</v>
      </c>
      <c r="D283" s="7" t="s">
        <v>1080</v>
      </c>
      <c r="E283" s="3" t="s">
        <v>294</v>
      </c>
      <c r="F283" s="2" t="s">
        <v>29</v>
      </c>
      <c r="G283" s="5">
        <v>48070000</v>
      </c>
      <c r="H283" s="29">
        <v>1</v>
      </c>
      <c r="I283" s="29">
        <f t="shared" si="9"/>
        <v>48070000</v>
      </c>
    </row>
    <row r="284" spans="2:9" ht="61.2" x14ac:dyDescent="0.25">
      <c r="B284" s="30" t="str">
        <f t="shared" si="8"/>
        <v>10</v>
      </c>
      <c r="C284" s="30" t="s">
        <v>1628</v>
      </c>
      <c r="D284" s="7" t="s">
        <v>1081</v>
      </c>
      <c r="E284" s="3" t="s">
        <v>295</v>
      </c>
      <c r="F284" s="2" t="s">
        <v>29</v>
      </c>
      <c r="G284" s="5">
        <v>150480000</v>
      </c>
      <c r="H284" s="29">
        <v>1</v>
      </c>
      <c r="I284" s="29">
        <f t="shared" si="9"/>
        <v>150480000</v>
      </c>
    </row>
    <row r="285" spans="2:9" ht="61.2" x14ac:dyDescent="0.25">
      <c r="B285" s="30" t="str">
        <f t="shared" si="8"/>
        <v>10</v>
      </c>
      <c r="C285" s="30" t="s">
        <v>1628</v>
      </c>
      <c r="D285" s="7" t="s">
        <v>1082</v>
      </c>
      <c r="E285" s="3" t="s">
        <v>296</v>
      </c>
      <c r="F285" s="2" t="s">
        <v>29</v>
      </c>
      <c r="G285" s="5">
        <v>89870000</v>
      </c>
      <c r="H285" s="29">
        <v>1</v>
      </c>
      <c r="I285" s="29">
        <f t="shared" si="9"/>
        <v>89870000</v>
      </c>
    </row>
    <row r="286" spans="2:9" ht="40.799999999999997" x14ac:dyDescent="0.25">
      <c r="B286" s="30" t="str">
        <f t="shared" si="8"/>
        <v>11</v>
      </c>
      <c r="C286" s="30" t="s">
        <v>1628</v>
      </c>
      <c r="D286" s="7" t="s">
        <v>1083</v>
      </c>
      <c r="E286" s="3" t="s">
        <v>297</v>
      </c>
      <c r="F286" s="2" t="s">
        <v>143</v>
      </c>
      <c r="G286" s="5">
        <v>149500</v>
      </c>
      <c r="H286" s="29">
        <v>1</v>
      </c>
      <c r="I286" s="29">
        <f t="shared" si="9"/>
        <v>149500</v>
      </c>
    </row>
    <row r="287" spans="2:9" ht="40.799999999999997" x14ac:dyDescent="0.25">
      <c r="B287" s="30" t="str">
        <f t="shared" si="8"/>
        <v>11</v>
      </c>
      <c r="C287" s="30" t="s">
        <v>1628</v>
      </c>
      <c r="D287" s="7" t="s">
        <v>1084</v>
      </c>
      <c r="E287" s="3" t="s">
        <v>298</v>
      </c>
      <c r="F287" s="2" t="s">
        <v>143</v>
      </c>
      <c r="G287" s="5">
        <v>152000</v>
      </c>
      <c r="H287" s="29">
        <v>1</v>
      </c>
      <c r="I287" s="29">
        <f t="shared" si="9"/>
        <v>152000</v>
      </c>
    </row>
    <row r="288" spans="2:9" ht="40.799999999999997" x14ac:dyDescent="0.25">
      <c r="B288" s="30" t="str">
        <f t="shared" si="8"/>
        <v>11</v>
      </c>
      <c r="C288" s="30" t="s">
        <v>1628</v>
      </c>
      <c r="D288" s="7" t="s">
        <v>1085</v>
      </c>
      <c r="E288" s="3" t="s">
        <v>299</v>
      </c>
      <c r="F288" s="2" t="s">
        <v>143</v>
      </c>
      <c r="G288" s="5">
        <v>104000</v>
      </c>
      <c r="H288" s="29">
        <v>1</v>
      </c>
      <c r="I288" s="29">
        <f t="shared" si="9"/>
        <v>104000</v>
      </c>
    </row>
    <row r="289" spans="2:9" ht="40.799999999999997" x14ac:dyDescent="0.25">
      <c r="B289" s="30" t="str">
        <f t="shared" si="8"/>
        <v>11</v>
      </c>
      <c r="C289" s="30" t="s">
        <v>1628</v>
      </c>
      <c r="D289" s="7" t="s">
        <v>1086</v>
      </c>
      <c r="E289" s="3" t="s">
        <v>300</v>
      </c>
      <c r="F289" s="2" t="s">
        <v>143</v>
      </c>
      <c r="G289" s="5">
        <v>49900</v>
      </c>
      <c r="H289" s="29">
        <v>1</v>
      </c>
      <c r="I289" s="29">
        <f t="shared" si="9"/>
        <v>49900</v>
      </c>
    </row>
    <row r="290" spans="2:9" ht="40.799999999999997" x14ac:dyDescent="0.25">
      <c r="B290" s="30" t="str">
        <f t="shared" si="8"/>
        <v>11</v>
      </c>
      <c r="C290" s="30" t="s">
        <v>1628</v>
      </c>
      <c r="D290" s="7" t="s">
        <v>1087</v>
      </c>
      <c r="E290" s="3" t="s">
        <v>301</v>
      </c>
      <c r="F290" s="2" t="s">
        <v>143</v>
      </c>
      <c r="G290" s="5">
        <v>98600</v>
      </c>
      <c r="H290" s="29">
        <v>1</v>
      </c>
      <c r="I290" s="29">
        <f t="shared" si="9"/>
        <v>98600</v>
      </c>
    </row>
    <row r="291" spans="2:9" ht="20.399999999999999" x14ac:dyDescent="0.25">
      <c r="B291" s="30" t="str">
        <f t="shared" si="8"/>
        <v>11</v>
      </c>
      <c r="C291" s="30" t="s">
        <v>1628</v>
      </c>
      <c r="D291" s="7" t="s">
        <v>1088</v>
      </c>
      <c r="E291" s="3" t="s">
        <v>302</v>
      </c>
      <c r="F291" s="2" t="s">
        <v>143</v>
      </c>
      <c r="G291" s="5">
        <v>117500</v>
      </c>
      <c r="H291" s="29">
        <v>1</v>
      </c>
      <c r="I291" s="29">
        <f t="shared" si="9"/>
        <v>117500</v>
      </c>
    </row>
    <row r="292" spans="2:9" ht="20.399999999999999" x14ac:dyDescent="0.25">
      <c r="B292" s="30" t="str">
        <f t="shared" si="8"/>
        <v>11</v>
      </c>
      <c r="C292" s="30" t="s">
        <v>1628</v>
      </c>
      <c r="D292" s="7" t="s">
        <v>1089</v>
      </c>
      <c r="E292" s="3" t="s">
        <v>303</v>
      </c>
      <c r="F292" s="2" t="s">
        <v>143</v>
      </c>
      <c r="G292" s="5">
        <v>124000</v>
      </c>
      <c r="H292" s="29">
        <v>1</v>
      </c>
      <c r="I292" s="29">
        <f t="shared" si="9"/>
        <v>124000</v>
      </c>
    </row>
    <row r="293" spans="2:9" ht="20.399999999999999" x14ac:dyDescent="0.25">
      <c r="B293" s="30" t="str">
        <f t="shared" si="8"/>
        <v>11</v>
      </c>
      <c r="C293" s="30" t="s">
        <v>1628</v>
      </c>
      <c r="D293" s="7" t="s">
        <v>1090</v>
      </c>
      <c r="E293" s="3" t="s">
        <v>304</v>
      </c>
      <c r="F293" s="2" t="s">
        <v>143</v>
      </c>
      <c r="G293" s="5">
        <v>137500</v>
      </c>
      <c r="H293" s="29">
        <v>1</v>
      </c>
      <c r="I293" s="29">
        <f t="shared" si="9"/>
        <v>137500</v>
      </c>
    </row>
    <row r="294" spans="2:9" ht="40.799999999999997" x14ac:dyDescent="0.25">
      <c r="B294" s="30" t="str">
        <f t="shared" si="8"/>
        <v>11</v>
      </c>
      <c r="C294" s="30" t="s">
        <v>1628</v>
      </c>
      <c r="D294" s="7" t="s">
        <v>1091</v>
      </c>
      <c r="E294" s="3" t="s">
        <v>305</v>
      </c>
      <c r="F294" s="2" t="s">
        <v>143</v>
      </c>
      <c r="G294" s="5">
        <v>116500</v>
      </c>
      <c r="H294" s="29">
        <v>1</v>
      </c>
      <c r="I294" s="29">
        <f t="shared" si="9"/>
        <v>116500</v>
      </c>
    </row>
    <row r="295" spans="2:9" ht="20.399999999999999" x14ac:dyDescent="0.25">
      <c r="B295" s="30" t="str">
        <f t="shared" si="8"/>
        <v>11</v>
      </c>
      <c r="C295" s="30" t="s">
        <v>1628</v>
      </c>
      <c r="D295" s="7" t="s">
        <v>1092</v>
      </c>
      <c r="E295" s="3" t="s">
        <v>306</v>
      </c>
      <c r="F295" s="2" t="s">
        <v>143</v>
      </c>
      <c r="G295" s="5">
        <v>108500</v>
      </c>
      <c r="H295" s="29">
        <v>1</v>
      </c>
      <c r="I295" s="29">
        <f t="shared" si="9"/>
        <v>108500</v>
      </c>
    </row>
    <row r="296" spans="2:9" ht="40.799999999999997" x14ac:dyDescent="0.25">
      <c r="B296" s="30" t="str">
        <f t="shared" si="8"/>
        <v>11</v>
      </c>
      <c r="C296" s="30" t="s">
        <v>1628</v>
      </c>
      <c r="D296" s="7" t="s">
        <v>1093</v>
      </c>
      <c r="E296" s="3" t="s">
        <v>307</v>
      </c>
      <c r="F296" s="2" t="s">
        <v>143</v>
      </c>
      <c r="G296" s="5">
        <v>86700</v>
      </c>
      <c r="H296" s="29">
        <v>1</v>
      </c>
      <c r="I296" s="29">
        <f t="shared" si="9"/>
        <v>86700</v>
      </c>
    </row>
    <row r="297" spans="2:9" ht="20.399999999999999" x14ac:dyDescent="0.25">
      <c r="B297" s="30" t="str">
        <f t="shared" si="8"/>
        <v>11</v>
      </c>
      <c r="C297" s="30" t="s">
        <v>1628</v>
      </c>
      <c r="D297" s="7" t="s">
        <v>1094</v>
      </c>
      <c r="E297" s="3" t="s">
        <v>308</v>
      </c>
      <c r="F297" s="2" t="s">
        <v>143</v>
      </c>
      <c r="G297" s="5">
        <v>128000</v>
      </c>
      <c r="H297" s="29">
        <v>1</v>
      </c>
      <c r="I297" s="29">
        <f t="shared" si="9"/>
        <v>128000</v>
      </c>
    </row>
    <row r="298" spans="2:9" ht="40.799999999999997" x14ac:dyDescent="0.25">
      <c r="B298" s="30" t="str">
        <f t="shared" si="8"/>
        <v>11</v>
      </c>
      <c r="C298" s="30" t="s">
        <v>1628</v>
      </c>
      <c r="D298" s="7" t="s">
        <v>1095</v>
      </c>
      <c r="E298" s="3" t="s">
        <v>309</v>
      </c>
      <c r="F298" s="2" t="s">
        <v>143</v>
      </c>
      <c r="G298" s="5">
        <v>119500</v>
      </c>
      <c r="H298" s="29">
        <v>1</v>
      </c>
      <c r="I298" s="29">
        <f t="shared" si="9"/>
        <v>119500</v>
      </c>
    </row>
    <row r="299" spans="2:9" ht="40.799999999999997" x14ac:dyDescent="0.25">
      <c r="B299" s="30" t="str">
        <f t="shared" si="8"/>
        <v>11</v>
      </c>
      <c r="C299" s="30" t="s">
        <v>1628</v>
      </c>
      <c r="D299" s="7" t="s">
        <v>1096</v>
      </c>
      <c r="E299" s="3" t="s">
        <v>310</v>
      </c>
      <c r="F299" s="2" t="s">
        <v>143</v>
      </c>
      <c r="G299" s="5">
        <v>66400</v>
      </c>
      <c r="H299" s="29">
        <v>1</v>
      </c>
      <c r="I299" s="29">
        <f t="shared" si="9"/>
        <v>66400</v>
      </c>
    </row>
    <row r="300" spans="2:9" ht="40.799999999999997" x14ac:dyDescent="0.25">
      <c r="B300" s="30" t="str">
        <f t="shared" si="8"/>
        <v>11</v>
      </c>
      <c r="C300" s="30" t="s">
        <v>1628</v>
      </c>
      <c r="D300" s="7" t="s">
        <v>1097</v>
      </c>
      <c r="E300" s="3" t="s">
        <v>311</v>
      </c>
      <c r="F300" s="2" t="s">
        <v>143</v>
      </c>
      <c r="G300" s="5">
        <v>77500</v>
      </c>
      <c r="H300" s="29">
        <v>1</v>
      </c>
      <c r="I300" s="29">
        <f t="shared" si="9"/>
        <v>77500</v>
      </c>
    </row>
    <row r="301" spans="2:9" ht="40.799999999999997" x14ac:dyDescent="0.25">
      <c r="B301" s="30" t="str">
        <f t="shared" si="8"/>
        <v>11</v>
      </c>
      <c r="C301" s="30" t="s">
        <v>1628</v>
      </c>
      <c r="D301" s="7" t="s">
        <v>1098</v>
      </c>
      <c r="E301" s="3" t="s">
        <v>312</v>
      </c>
      <c r="F301" s="2" t="s">
        <v>143</v>
      </c>
      <c r="G301" s="5">
        <v>102000</v>
      </c>
      <c r="H301" s="29">
        <v>1</v>
      </c>
      <c r="I301" s="29">
        <f t="shared" si="9"/>
        <v>102000</v>
      </c>
    </row>
    <row r="302" spans="2:9" ht="40.799999999999997" x14ac:dyDescent="0.25">
      <c r="B302" s="30" t="str">
        <f t="shared" si="8"/>
        <v>11</v>
      </c>
      <c r="C302" s="30" t="s">
        <v>1628</v>
      </c>
      <c r="D302" s="7" t="s">
        <v>1099</v>
      </c>
      <c r="E302" s="3" t="s">
        <v>313</v>
      </c>
      <c r="F302" s="2" t="s">
        <v>143</v>
      </c>
      <c r="G302" s="5">
        <v>84700</v>
      </c>
      <c r="H302" s="29">
        <v>1</v>
      </c>
      <c r="I302" s="29">
        <f t="shared" si="9"/>
        <v>84700</v>
      </c>
    </row>
    <row r="303" spans="2:9" ht="40.799999999999997" x14ac:dyDescent="0.25">
      <c r="B303" s="30" t="str">
        <f t="shared" si="8"/>
        <v>11</v>
      </c>
      <c r="C303" s="30" t="s">
        <v>1628</v>
      </c>
      <c r="D303" s="7" t="s">
        <v>1100</v>
      </c>
      <c r="E303" s="3" t="s">
        <v>314</v>
      </c>
      <c r="F303" s="2" t="s">
        <v>143</v>
      </c>
      <c r="G303" s="5">
        <v>150000</v>
      </c>
      <c r="H303" s="29">
        <v>1</v>
      </c>
      <c r="I303" s="29">
        <f t="shared" si="9"/>
        <v>150000</v>
      </c>
    </row>
    <row r="304" spans="2:9" ht="40.799999999999997" x14ac:dyDescent="0.25">
      <c r="B304" s="30" t="str">
        <f t="shared" si="8"/>
        <v>11</v>
      </c>
      <c r="C304" s="30" t="s">
        <v>1628</v>
      </c>
      <c r="D304" s="7" t="s">
        <v>1101</v>
      </c>
      <c r="E304" s="3" t="s">
        <v>315</v>
      </c>
      <c r="F304" s="2" t="s">
        <v>143</v>
      </c>
      <c r="G304" s="5">
        <v>133500</v>
      </c>
      <c r="H304" s="29">
        <v>1</v>
      </c>
      <c r="I304" s="29">
        <f t="shared" si="9"/>
        <v>133500</v>
      </c>
    </row>
    <row r="305" spans="2:9" ht="61.2" x14ac:dyDescent="0.25">
      <c r="B305" s="30" t="str">
        <f t="shared" si="8"/>
        <v>11</v>
      </c>
      <c r="C305" s="30" t="s">
        <v>1628</v>
      </c>
      <c r="D305" s="7" t="s">
        <v>1102</v>
      </c>
      <c r="E305" s="3" t="s">
        <v>316</v>
      </c>
      <c r="F305" s="2" t="s">
        <v>87</v>
      </c>
      <c r="G305" s="5">
        <v>5.5</v>
      </c>
      <c r="H305" s="29">
        <v>1</v>
      </c>
      <c r="I305" s="29">
        <f t="shared" si="9"/>
        <v>5.5</v>
      </c>
    </row>
    <row r="306" spans="2:9" ht="40.799999999999997" x14ac:dyDescent="0.25">
      <c r="B306" s="30" t="str">
        <f t="shared" si="8"/>
        <v>11</v>
      </c>
      <c r="C306" s="30" t="s">
        <v>1628</v>
      </c>
      <c r="D306" s="7" t="s">
        <v>1103</v>
      </c>
      <c r="E306" s="3" t="s">
        <v>317</v>
      </c>
      <c r="F306" s="2" t="s">
        <v>87</v>
      </c>
      <c r="G306" s="5">
        <v>1.5</v>
      </c>
      <c r="H306" s="29">
        <v>1</v>
      </c>
      <c r="I306" s="29">
        <f t="shared" si="9"/>
        <v>1.5</v>
      </c>
    </row>
    <row r="307" spans="2:9" ht="40.799999999999997" x14ac:dyDescent="0.25">
      <c r="B307" s="30" t="str">
        <f t="shared" si="8"/>
        <v>11</v>
      </c>
      <c r="C307" s="30" t="s">
        <v>1628</v>
      </c>
      <c r="D307" s="7" t="s">
        <v>1104</v>
      </c>
      <c r="E307" s="3" t="s">
        <v>318</v>
      </c>
      <c r="F307" s="2" t="s">
        <v>87</v>
      </c>
      <c r="G307" s="5">
        <v>4</v>
      </c>
      <c r="H307" s="29">
        <v>1</v>
      </c>
      <c r="I307" s="29">
        <f t="shared" si="9"/>
        <v>4</v>
      </c>
    </row>
    <row r="308" spans="2:9" ht="20.399999999999999" x14ac:dyDescent="0.25">
      <c r="B308" s="30" t="str">
        <f t="shared" si="8"/>
        <v>12</v>
      </c>
      <c r="C308" s="30" t="s">
        <v>1628</v>
      </c>
      <c r="D308" s="7" t="s">
        <v>1105</v>
      </c>
      <c r="E308" s="3" t="s">
        <v>319</v>
      </c>
      <c r="F308" s="2" t="s">
        <v>18</v>
      </c>
      <c r="G308" s="5">
        <v>1406000</v>
      </c>
      <c r="H308" s="29">
        <v>1</v>
      </c>
      <c r="I308" s="29">
        <f t="shared" si="9"/>
        <v>1406000</v>
      </c>
    </row>
    <row r="309" spans="2:9" ht="20.399999999999999" x14ac:dyDescent="0.25">
      <c r="B309" s="30" t="str">
        <f t="shared" si="8"/>
        <v>12</v>
      </c>
      <c r="C309" s="30" t="s">
        <v>1628</v>
      </c>
      <c r="D309" s="7" t="s">
        <v>1106</v>
      </c>
      <c r="E309" s="3" t="s">
        <v>320</v>
      </c>
      <c r="F309" s="2" t="s">
        <v>18</v>
      </c>
      <c r="G309" s="5">
        <v>1531000</v>
      </c>
      <c r="H309" s="29">
        <v>1</v>
      </c>
      <c r="I309" s="29">
        <f t="shared" si="9"/>
        <v>1531000</v>
      </c>
    </row>
    <row r="310" spans="2:9" ht="20.399999999999999" x14ac:dyDescent="0.25">
      <c r="B310" s="30" t="str">
        <f t="shared" si="8"/>
        <v>12</v>
      </c>
      <c r="C310" s="30" t="s">
        <v>1628</v>
      </c>
      <c r="D310" s="7" t="s">
        <v>1107</v>
      </c>
      <c r="E310" s="3" t="s">
        <v>321</v>
      </c>
      <c r="F310" s="2" t="s">
        <v>18</v>
      </c>
      <c r="G310" s="5">
        <v>1684000</v>
      </c>
      <c r="H310" s="29">
        <v>1</v>
      </c>
      <c r="I310" s="29">
        <f t="shared" si="9"/>
        <v>1684000</v>
      </c>
    </row>
    <row r="311" spans="2:9" ht="20.399999999999999" x14ac:dyDescent="0.25">
      <c r="B311" s="30" t="str">
        <f t="shared" si="8"/>
        <v>12</v>
      </c>
      <c r="C311" s="30" t="s">
        <v>1628</v>
      </c>
      <c r="D311" s="7" t="s">
        <v>1108</v>
      </c>
      <c r="E311" s="3" t="s">
        <v>322</v>
      </c>
      <c r="F311" s="2" t="s">
        <v>18</v>
      </c>
      <c r="G311" s="5">
        <v>1822000</v>
      </c>
      <c r="H311" s="29">
        <v>1</v>
      </c>
      <c r="I311" s="29">
        <f t="shared" si="9"/>
        <v>1822000</v>
      </c>
    </row>
    <row r="312" spans="2:9" ht="20.399999999999999" x14ac:dyDescent="0.25">
      <c r="B312" s="30" t="str">
        <f t="shared" si="8"/>
        <v>12</v>
      </c>
      <c r="C312" s="30" t="s">
        <v>1628</v>
      </c>
      <c r="D312" s="7" t="s">
        <v>1109</v>
      </c>
      <c r="E312" s="3" t="s">
        <v>323</v>
      </c>
      <c r="F312" s="2" t="s">
        <v>18</v>
      </c>
      <c r="G312" s="5">
        <v>1944000</v>
      </c>
      <c r="H312" s="29">
        <v>1</v>
      </c>
      <c r="I312" s="29">
        <f t="shared" si="9"/>
        <v>1944000</v>
      </c>
    </row>
    <row r="313" spans="2:9" ht="20.399999999999999" x14ac:dyDescent="0.25">
      <c r="B313" s="30" t="str">
        <f t="shared" si="8"/>
        <v>12</v>
      </c>
      <c r="C313" s="30" t="s">
        <v>1628</v>
      </c>
      <c r="D313" s="7" t="s">
        <v>1110</v>
      </c>
      <c r="E313" s="3" t="s">
        <v>324</v>
      </c>
      <c r="F313" s="2" t="s">
        <v>18</v>
      </c>
      <c r="G313" s="5">
        <v>2054000</v>
      </c>
      <c r="H313" s="29">
        <v>1</v>
      </c>
      <c r="I313" s="29">
        <f t="shared" si="9"/>
        <v>2054000</v>
      </c>
    </row>
    <row r="314" spans="2:9" ht="20.399999999999999" x14ac:dyDescent="0.25">
      <c r="B314" s="30" t="str">
        <f t="shared" si="8"/>
        <v>12</v>
      </c>
      <c r="C314" s="30" t="s">
        <v>1628</v>
      </c>
      <c r="D314" s="7" t="s">
        <v>1111</v>
      </c>
      <c r="E314" s="3" t="s">
        <v>325</v>
      </c>
      <c r="F314" s="2" t="s">
        <v>18</v>
      </c>
      <c r="G314" s="5">
        <v>2160000</v>
      </c>
      <c r="H314" s="29">
        <v>1</v>
      </c>
      <c r="I314" s="29">
        <f t="shared" si="9"/>
        <v>2160000</v>
      </c>
    </row>
    <row r="315" spans="2:9" ht="40.799999999999997" x14ac:dyDescent="0.25">
      <c r="B315" s="30" t="str">
        <f t="shared" si="8"/>
        <v>12</v>
      </c>
      <c r="C315" s="30" t="s">
        <v>1628</v>
      </c>
      <c r="D315" s="7" t="s">
        <v>1112</v>
      </c>
      <c r="E315" s="3" t="s">
        <v>326</v>
      </c>
      <c r="F315" s="2" t="s">
        <v>18</v>
      </c>
      <c r="G315" s="5">
        <v>3158000</v>
      </c>
      <c r="H315" s="29">
        <v>1</v>
      </c>
      <c r="I315" s="29">
        <f t="shared" si="9"/>
        <v>3158000</v>
      </c>
    </row>
    <row r="316" spans="2:9" ht="40.799999999999997" x14ac:dyDescent="0.25">
      <c r="B316" s="30" t="str">
        <f t="shared" si="8"/>
        <v>12</v>
      </c>
      <c r="C316" s="30" t="s">
        <v>1628</v>
      </c>
      <c r="D316" s="7" t="s">
        <v>1113</v>
      </c>
      <c r="E316" s="3" t="s">
        <v>327</v>
      </c>
      <c r="F316" s="2" t="s">
        <v>18</v>
      </c>
      <c r="G316" s="5">
        <v>3354000</v>
      </c>
      <c r="H316" s="29">
        <v>1</v>
      </c>
      <c r="I316" s="29">
        <f t="shared" si="9"/>
        <v>3354000</v>
      </c>
    </row>
    <row r="317" spans="2:9" ht="20.399999999999999" x14ac:dyDescent="0.25">
      <c r="B317" s="30" t="str">
        <f t="shared" si="8"/>
        <v>12</v>
      </c>
      <c r="C317" s="30" t="s">
        <v>1628</v>
      </c>
      <c r="D317" s="7" t="s">
        <v>1114</v>
      </c>
      <c r="E317" s="3" t="s">
        <v>328</v>
      </c>
      <c r="F317" s="2" t="s">
        <v>18</v>
      </c>
      <c r="G317" s="5">
        <v>121000</v>
      </c>
      <c r="H317" s="29">
        <v>1</v>
      </c>
      <c r="I317" s="29">
        <f t="shared" si="9"/>
        <v>121000</v>
      </c>
    </row>
    <row r="318" spans="2:9" ht="40.799999999999997" x14ac:dyDescent="0.25">
      <c r="B318" s="30" t="str">
        <f t="shared" si="8"/>
        <v>12</v>
      </c>
      <c r="C318" s="30" t="s">
        <v>1628</v>
      </c>
      <c r="D318" s="7" t="s">
        <v>1115</v>
      </c>
      <c r="E318" s="3" t="s">
        <v>329</v>
      </c>
      <c r="F318" s="2" t="s">
        <v>18</v>
      </c>
      <c r="G318" s="5">
        <v>204000</v>
      </c>
      <c r="H318" s="29">
        <v>1</v>
      </c>
      <c r="I318" s="29">
        <f t="shared" si="9"/>
        <v>204000</v>
      </c>
    </row>
    <row r="319" spans="2:9" ht="40.799999999999997" x14ac:dyDescent="0.25">
      <c r="B319" s="30" t="str">
        <f t="shared" si="8"/>
        <v>12</v>
      </c>
      <c r="C319" s="30" t="s">
        <v>1628</v>
      </c>
      <c r="D319" s="7" t="s">
        <v>1116</v>
      </c>
      <c r="E319" s="3" t="s">
        <v>330</v>
      </c>
      <c r="F319" s="2" t="s">
        <v>18</v>
      </c>
      <c r="G319" s="5">
        <v>380500</v>
      </c>
      <c r="H319" s="29">
        <v>1</v>
      </c>
      <c r="I319" s="29">
        <f t="shared" si="9"/>
        <v>380500</v>
      </c>
    </row>
    <row r="320" spans="2:9" ht="40.799999999999997" x14ac:dyDescent="0.25">
      <c r="B320" s="30" t="str">
        <f t="shared" si="8"/>
        <v>12</v>
      </c>
      <c r="C320" s="30" t="s">
        <v>1628</v>
      </c>
      <c r="D320" s="7" t="s">
        <v>1117</v>
      </c>
      <c r="E320" s="3" t="s">
        <v>331</v>
      </c>
      <c r="F320" s="2" t="s">
        <v>18</v>
      </c>
      <c r="G320" s="5">
        <v>176500</v>
      </c>
      <c r="H320" s="29">
        <v>1</v>
      </c>
      <c r="I320" s="29">
        <f t="shared" si="9"/>
        <v>176500</v>
      </c>
    </row>
    <row r="321" spans="2:9" ht="40.799999999999997" x14ac:dyDescent="0.25">
      <c r="B321" s="30" t="str">
        <f t="shared" si="8"/>
        <v>12</v>
      </c>
      <c r="C321" s="30" t="s">
        <v>1628</v>
      </c>
      <c r="D321" s="7" t="s">
        <v>1118</v>
      </c>
      <c r="E321" s="3" t="s">
        <v>332</v>
      </c>
      <c r="F321" s="2" t="s">
        <v>18</v>
      </c>
      <c r="G321" s="5">
        <v>272000</v>
      </c>
      <c r="H321" s="29">
        <v>1</v>
      </c>
      <c r="I321" s="29">
        <f t="shared" si="9"/>
        <v>272000</v>
      </c>
    </row>
    <row r="322" spans="2:9" ht="20.399999999999999" x14ac:dyDescent="0.25">
      <c r="B322" s="30" t="str">
        <f t="shared" si="8"/>
        <v>12</v>
      </c>
      <c r="C322" s="30" t="s">
        <v>1628</v>
      </c>
      <c r="D322" s="7" t="s">
        <v>1119</v>
      </c>
      <c r="E322" s="3" t="s">
        <v>333</v>
      </c>
      <c r="F322" s="2" t="s">
        <v>18</v>
      </c>
      <c r="G322" s="5">
        <v>192000</v>
      </c>
      <c r="H322" s="29">
        <v>1</v>
      </c>
      <c r="I322" s="29">
        <f t="shared" si="9"/>
        <v>192000</v>
      </c>
    </row>
    <row r="323" spans="2:9" ht="40.799999999999997" x14ac:dyDescent="0.25">
      <c r="B323" s="30" t="str">
        <f t="shared" si="8"/>
        <v>12</v>
      </c>
      <c r="C323" s="30" t="s">
        <v>1628</v>
      </c>
      <c r="D323" s="7" t="s">
        <v>1120</v>
      </c>
      <c r="E323" s="3" t="s">
        <v>334</v>
      </c>
      <c r="F323" s="2" t="s">
        <v>18</v>
      </c>
      <c r="G323" s="5">
        <v>244000</v>
      </c>
      <c r="H323" s="29">
        <v>1</v>
      </c>
      <c r="I323" s="29">
        <f t="shared" si="9"/>
        <v>244000</v>
      </c>
    </row>
    <row r="324" spans="2:9" ht="20.399999999999999" x14ac:dyDescent="0.25">
      <c r="B324" s="30" t="str">
        <f t="shared" si="8"/>
        <v>12</v>
      </c>
      <c r="C324" s="30" t="s">
        <v>1628</v>
      </c>
      <c r="D324" s="7" t="s">
        <v>1121</v>
      </c>
      <c r="E324" s="3" t="s">
        <v>335</v>
      </c>
      <c r="F324" s="2" t="s">
        <v>3</v>
      </c>
      <c r="G324" s="5">
        <v>0</v>
      </c>
      <c r="H324" s="29">
        <v>1</v>
      </c>
      <c r="I324" s="29">
        <f t="shared" si="9"/>
        <v>0</v>
      </c>
    </row>
    <row r="325" spans="2:9" ht="20.399999999999999" x14ac:dyDescent="0.25">
      <c r="B325" s="30" t="str">
        <f t="shared" ref="B325:B388" si="10">LEFT(D325,2)</f>
        <v>12</v>
      </c>
      <c r="C325" s="30" t="s">
        <v>1628</v>
      </c>
      <c r="D325" s="7" t="s">
        <v>1122</v>
      </c>
      <c r="E325" s="3" t="s">
        <v>336</v>
      </c>
      <c r="F325" s="2" t="s">
        <v>18</v>
      </c>
      <c r="G325" s="5">
        <v>60500</v>
      </c>
      <c r="H325" s="29">
        <v>1</v>
      </c>
      <c r="I325" s="29">
        <f t="shared" ref="I325:I388" si="11">H325*G325</f>
        <v>60500</v>
      </c>
    </row>
    <row r="326" spans="2:9" ht="20.399999999999999" x14ac:dyDescent="0.25">
      <c r="B326" s="30" t="str">
        <f t="shared" si="10"/>
        <v>12</v>
      </c>
      <c r="C326" s="30" t="s">
        <v>1628</v>
      </c>
      <c r="D326" s="7" t="s">
        <v>1123</v>
      </c>
      <c r="E326" s="3" t="s">
        <v>337</v>
      </c>
      <c r="F326" s="2" t="s">
        <v>3</v>
      </c>
      <c r="G326" s="5">
        <v>12900</v>
      </c>
      <c r="H326" s="29">
        <v>1</v>
      </c>
      <c r="I326" s="29">
        <f t="shared" si="11"/>
        <v>12900</v>
      </c>
    </row>
    <row r="327" spans="2:9" ht="40.799999999999997" x14ac:dyDescent="0.25">
      <c r="B327" s="30" t="str">
        <f t="shared" si="10"/>
        <v>12</v>
      </c>
      <c r="C327" s="30" t="s">
        <v>1628</v>
      </c>
      <c r="D327" s="7" t="s">
        <v>1124</v>
      </c>
      <c r="E327" s="3" t="s">
        <v>338</v>
      </c>
      <c r="F327" s="2" t="s">
        <v>3</v>
      </c>
      <c r="G327" s="5">
        <v>126000</v>
      </c>
      <c r="H327" s="29">
        <v>1</v>
      </c>
      <c r="I327" s="29">
        <f t="shared" si="11"/>
        <v>126000</v>
      </c>
    </row>
    <row r="328" spans="2:9" ht="40.799999999999997" x14ac:dyDescent="0.25">
      <c r="B328" s="30" t="str">
        <f t="shared" si="10"/>
        <v>12</v>
      </c>
      <c r="C328" s="30" t="s">
        <v>1628</v>
      </c>
      <c r="D328" s="7" t="s">
        <v>1125</v>
      </c>
      <c r="E328" s="3" t="s">
        <v>339</v>
      </c>
      <c r="F328" s="2" t="s">
        <v>3</v>
      </c>
      <c r="G328" s="5">
        <v>87600</v>
      </c>
      <c r="H328" s="29">
        <v>1</v>
      </c>
      <c r="I328" s="29">
        <f t="shared" si="11"/>
        <v>87600</v>
      </c>
    </row>
    <row r="329" spans="2:9" ht="40.799999999999997" x14ac:dyDescent="0.25">
      <c r="B329" s="30" t="str">
        <f t="shared" si="10"/>
        <v>12</v>
      </c>
      <c r="C329" s="30" t="s">
        <v>1628</v>
      </c>
      <c r="D329" s="7" t="s">
        <v>1126</v>
      </c>
      <c r="E329" s="3" t="s">
        <v>340</v>
      </c>
      <c r="F329" s="2" t="s">
        <v>87</v>
      </c>
      <c r="G329" s="5">
        <v>3</v>
      </c>
      <c r="H329" s="29">
        <v>1</v>
      </c>
      <c r="I329" s="29">
        <f t="shared" si="11"/>
        <v>3</v>
      </c>
    </row>
    <row r="330" spans="2:9" ht="40.799999999999997" x14ac:dyDescent="0.25">
      <c r="B330" s="30" t="str">
        <f t="shared" si="10"/>
        <v>12</v>
      </c>
      <c r="C330" s="30" t="s">
        <v>1628</v>
      </c>
      <c r="D330" s="7" t="s">
        <v>1127</v>
      </c>
      <c r="E330" s="3" t="s">
        <v>341</v>
      </c>
      <c r="F330" s="2" t="s">
        <v>87</v>
      </c>
      <c r="G330" s="5">
        <v>7</v>
      </c>
      <c r="H330" s="29">
        <v>1</v>
      </c>
      <c r="I330" s="29">
        <f t="shared" si="11"/>
        <v>7</v>
      </c>
    </row>
    <row r="331" spans="2:9" ht="40.799999999999997" x14ac:dyDescent="0.25">
      <c r="B331" s="30" t="str">
        <f t="shared" si="10"/>
        <v>12</v>
      </c>
      <c r="C331" s="30" t="s">
        <v>1628</v>
      </c>
      <c r="D331" s="7" t="s">
        <v>1128</v>
      </c>
      <c r="E331" s="3" t="s">
        <v>342</v>
      </c>
      <c r="F331" s="2" t="s">
        <v>87</v>
      </c>
      <c r="G331" s="5">
        <v>15</v>
      </c>
      <c r="H331" s="29">
        <v>1</v>
      </c>
      <c r="I331" s="29">
        <f t="shared" si="11"/>
        <v>15</v>
      </c>
    </row>
    <row r="332" spans="2:9" ht="61.2" x14ac:dyDescent="0.25">
      <c r="B332" s="30" t="str">
        <f t="shared" si="10"/>
        <v>12</v>
      </c>
      <c r="C332" s="30" t="s">
        <v>1628</v>
      </c>
      <c r="D332" s="7" t="s">
        <v>1129</v>
      </c>
      <c r="E332" s="3" t="s">
        <v>343</v>
      </c>
      <c r="F332" s="2" t="s">
        <v>87</v>
      </c>
      <c r="G332" s="5">
        <v>10</v>
      </c>
      <c r="H332" s="29">
        <v>1</v>
      </c>
      <c r="I332" s="29">
        <f t="shared" si="11"/>
        <v>10</v>
      </c>
    </row>
    <row r="333" spans="2:9" ht="20.399999999999999" x14ac:dyDescent="0.25">
      <c r="B333" s="30" t="str">
        <f t="shared" si="10"/>
        <v>12</v>
      </c>
      <c r="C333" s="30" t="s">
        <v>1628</v>
      </c>
      <c r="D333" s="7" t="s">
        <v>1130</v>
      </c>
      <c r="E333" s="3" t="s">
        <v>344</v>
      </c>
      <c r="F333" s="2" t="s">
        <v>18</v>
      </c>
      <c r="G333" s="5">
        <v>0</v>
      </c>
      <c r="H333" s="29">
        <v>1</v>
      </c>
      <c r="I333" s="29">
        <f t="shared" si="11"/>
        <v>0</v>
      </c>
    </row>
    <row r="334" spans="2:9" ht="20.399999999999999" x14ac:dyDescent="0.25">
      <c r="B334" s="30" t="str">
        <f t="shared" si="10"/>
        <v>12</v>
      </c>
      <c r="C334" s="30" t="s">
        <v>1628</v>
      </c>
      <c r="D334" s="7" t="s">
        <v>1131</v>
      </c>
      <c r="E334" s="3" t="s">
        <v>346</v>
      </c>
      <c r="F334" s="2" t="s">
        <v>345</v>
      </c>
      <c r="G334" s="5">
        <v>0</v>
      </c>
      <c r="H334" s="29">
        <v>1</v>
      </c>
      <c r="I334" s="29">
        <f t="shared" si="11"/>
        <v>0</v>
      </c>
    </row>
    <row r="335" spans="2:9" ht="20.399999999999999" x14ac:dyDescent="0.25">
      <c r="B335" s="30" t="str">
        <f t="shared" si="10"/>
        <v>12</v>
      </c>
      <c r="C335" s="30" t="s">
        <v>1628</v>
      </c>
      <c r="D335" s="7" t="s">
        <v>1132</v>
      </c>
      <c r="E335" s="3" t="s">
        <v>347</v>
      </c>
      <c r="F335" s="2" t="s">
        <v>345</v>
      </c>
      <c r="G335" s="5">
        <v>0</v>
      </c>
      <c r="H335" s="29">
        <v>1</v>
      </c>
      <c r="I335" s="29">
        <f t="shared" si="11"/>
        <v>0</v>
      </c>
    </row>
    <row r="336" spans="2:9" ht="20.399999999999999" x14ac:dyDescent="0.25">
      <c r="B336" s="30" t="str">
        <f t="shared" si="10"/>
        <v>12</v>
      </c>
      <c r="C336" s="30" t="s">
        <v>1628</v>
      </c>
      <c r="D336" s="7" t="s">
        <v>1133</v>
      </c>
      <c r="E336" s="3" t="s">
        <v>348</v>
      </c>
      <c r="F336" s="2" t="s">
        <v>345</v>
      </c>
      <c r="G336" s="5">
        <v>0</v>
      </c>
      <c r="H336" s="29">
        <v>1</v>
      </c>
      <c r="I336" s="29">
        <f t="shared" si="11"/>
        <v>0</v>
      </c>
    </row>
    <row r="337" spans="2:9" ht="20.399999999999999" x14ac:dyDescent="0.25">
      <c r="B337" s="30" t="str">
        <f t="shared" si="10"/>
        <v>12</v>
      </c>
      <c r="C337" s="30" t="s">
        <v>1628</v>
      </c>
      <c r="D337" s="7" t="s">
        <v>1134</v>
      </c>
      <c r="E337" s="3" t="s">
        <v>349</v>
      </c>
      <c r="F337" s="2" t="s">
        <v>345</v>
      </c>
      <c r="G337" s="5">
        <v>0</v>
      </c>
      <c r="H337" s="29">
        <v>1</v>
      </c>
      <c r="I337" s="29">
        <f t="shared" si="11"/>
        <v>0</v>
      </c>
    </row>
    <row r="338" spans="2:9" ht="40.799999999999997" x14ac:dyDescent="0.25">
      <c r="B338" s="30" t="str">
        <f t="shared" si="10"/>
        <v>12</v>
      </c>
      <c r="C338" s="30" t="s">
        <v>1628</v>
      </c>
      <c r="D338" s="7" t="s">
        <v>1135</v>
      </c>
      <c r="E338" s="3" t="s">
        <v>350</v>
      </c>
      <c r="F338" s="2" t="s">
        <v>18</v>
      </c>
      <c r="G338" s="5">
        <v>21200</v>
      </c>
      <c r="H338" s="29">
        <v>1</v>
      </c>
      <c r="I338" s="29">
        <f t="shared" si="11"/>
        <v>21200</v>
      </c>
    </row>
    <row r="339" spans="2:9" ht="20.399999999999999" x14ac:dyDescent="0.25">
      <c r="B339" s="30" t="str">
        <f t="shared" si="10"/>
        <v>12</v>
      </c>
      <c r="C339" s="30" t="s">
        <v>1628</v>
      </c>
      <c r="D339" s="7" t="s">
        <v>1136</v>
      </c>
      <c r="E339" s="3" t="s">
        <v>351</v>
      </c>
      <c r="F339" s="2" t="s">
        <v>143</v>
      </c>
      <c r="G339" s="5">
        <v>1</v>
      </c>
      <c r="H339" s="29">
        <v>1</v>
      </c>
      <c r="I339" s="29">
        <f t="shared" si="11"/>
        <v>1</v>
      </c>
    </row>
    <row r="340" spans="2:9" ht="20.399999999999999" x14ac:dyDescent="0.25">
      <c r="B340" s="30" t="str">
        <f t="shared" si="10"/>
        <v>12</v>
      </c>
      <c r="C340" s="30" t="s">
        <v>1628</v>
      </c>
      <c r="D340" s="7" t="s">
        <v>1137</v>
      </c>
      <c r="E340" s="3" t="s">
        <v>352</v>
      </c>
      <c r="F340" s="2" t="s">
        <v>143</v>
      </c>
      <c r="G340" s="5">
        <v>150</v>
      </c>
      <c r="H340" s="29">
        <v>1</v>
      </c>
      <c r="I340" s="29">
        <f t="shared" si="11"/>
        <v>150</v>
      </c>
    </row>
    <row r="341" spans="2:9" ht="40.799999999999997" x14ac:dyDescent="0.25">
      <c r="B341" s="30" t="str">
        <f t="shared" si="10"/>
        <v>12</v>
      </c>
      <c r="C341" s="30" t="s">
        <v>1628</v>
      </c>
      <c r="D341" s="7" t="s">
        <v>1138</v>
      </c>
      <c r="E341" s="3" t="s">
        <v>353</v>
      </c>
      <c r="F341" s="2" t="s">
        <v>18</v>
      </c>
      <c r="G341" s="5">
        <v>2164000</v>
      </c>
      <c r="H341" s="29">
        <v>1</v>
      </c>
      <c r="I341" s="29">
        <f t="shared" si="11"/>
        <v>2164000</v>
      </c>
    </row>
    <row r="342" spans="2:9" ht="40.799999999999997" x14ac:dyDescent="0.25">
      <c r="B342" s="30" t="str">
        <f t="shared" si="10"/>
        <v>12</v>
      </c>
      <c r="C342" s="30" t="s">
        <v>1628</v>
      </c>
      <c r="D342" s="7" t="s">
        <v>1139</v>
      </c>
      <c r="E342" s="3" t="s">
        <v>354</v>
      </c>
      <c r="F342" s="2" t="s">
        <v>18</v>
      </c>
      <c r="G342" s="5">
        <v>2270000</v>
      </c>
      <c r="H342" s="29">
        <v>1</v>
      </c>
      <c r="I342" s="29">
        <f t="shared" si="11"/>
        <v>2270000</v>
      </c>
    </row>
    <row r="343" spans="2:9" ht="61.2" x14ac:dyDescent="0.25">
      <c r="B343" s="30" t="str">
        <f t="shared" si="10"/>
        <v>12</v>
      </c>
      <c r="C343" s="30" t="s">
        <v>1628</v>
      </c>
      <c r="D343" s="7" t="s">
        <v>1140</v>
      </c>
      <c r="E343" s="3" t="s">
        <v>355</v>
      </c>
      <c r="F343" s="2" t="s">
        <v>87</v>
      </c>
      <c r="G343" s="5">
        <v>5</v>
      </c>
      <c r="H343" s="29">
        <v>1</v>
      </c>
      <c r="I343" s="29">
        <f t="shared" si="11"/>
        <v>5</v>
      </c>
    </row>
    <row r="344" spans="2:9" ht="20.399999999999999" x14ac:dyDescent="0.25">
      <c r="B344" s="30" t="str">
        <f t="shared" si="10"/>
        <v>12</v>
      </c>
      <c r="C344" s="30" t="s">
        <v>1628</v>
      </c>
      <c r="D344" s="7" t="s">
        <v>1141</v>
      </c>
      <c r="E344" s="3" t="s">
        <v>356</v>
      </c>
      <c r="F344" s="2" t="s">
        <v>18</v>
      </c>
      <c r="G344" s="5">
        <v>2773000</v>
      </c>
      <c r="H344" s="29">
        <v>1</v>
      </c>
      <c r="I344" s="29">
        <f t="shared" si="11"/>
        <v>2773000</v>
      </c>
    </row>
    <row r="345" spans="2:9" ht="40.799999999999997" x14ac:dyDescent="0.25">
      <c r="B345" s="30" t="str">
        <f t="shared" si="10"/>
        <v>12</v>
      </c>
      <c r="C345" s="30" t="s">
        <v>1628</v>
      </c>
      <c r="D345" s="7" t="s">
        <v>1142</v>
      </c>
      <c r="E345" s="3" t="s">
        <v>357</v>
      </c>
      <c r="F345" s="2" t="s">
        <v>18</v>
      </c>
      <c r="G345" s="5">
        <v>2572000</v>
      </c>
      <c r="H345" s="29">
        <v>1</v>
      </c>
      <c r="I345" s="29">
        <f t="shared" si="11"/>
        <v>2572000</v>
      </c>
    </row>
    <row r="346" spans="2:9" ht="40.799999999999997" x14ac:dyDescent="0.25">
      <c r="B346" s="30" t="str">
        <f t="shared" si="10"/>
        <v>12</v>
      </c>
      <c r="C346" s="30" t="s">
        <v>1628</v>
      </c>
      <c r="D346" s="7" t="s">
        <v>1143</v>
      </c>
      <c r="E346" s="3" t="s">
        <v>358</v>
      </c>
      <c r="F346" s="2" t="s">
        <v>29</v>
      </c>
      <c r="G346" s="5">
        <v>0</v>
      </c>
      <c r="H346" s="29">
        <v>1</v>
      </c>
      <c r="I346" s="29">
        <f t="shared" si="11"/>
        <v>0</v>
      </c>
    </row>
    <row r="347" spans="2:9" ht="61.2" x14ac:dyDescent="0.25">
      <c r="B347" s="30" t="str">
        <f t="shared" si="10"/>
        <v>12</v>
      </c>
      <c r="C347" s="30" t="s">
        <v>1628</v>
      </c>
      <c r="D347" s="7" t="s">
        <v>1144</v>
      </c>
      <c r="E347" s="3" t="s">
        <v>359</v>
      </c>
      <c r="F347" s="2" t="s">
        <v>18</v>
      </c>
      <c r="G347" s="5">
        <v>0</v>
      </c>
      <c r="H347" s="29">
        <v>1</v>
      </c>
      <c r="I347" s="29">
        <f t="shared" si="11"/>
        <v>0</v>
      </c>
    </row>
    <row r="348" spans="2:9" ht="40.799999999999997" x14ac:dyDescent="0.25">
      <c r="B348" s="30" t="str">
        <f t="shared" si="10"/>
        <v>13</v>
      </c>
      <c r="C348" s="30" t="s">
        <v>1628</v>
      </c>
      <c r="D348" s="7" t="s">
        <v>1145</v>
      </c>
      <c r="E348" s="3" t="s">
        <v>360</v>
      </c>
      <c r="F348" s="2" t="s">
        <v>18</v>
      </c>
      <c r="G348" s="5">
        <v>2902000</v>
      </c>
      <c r="H348" s="29">
        <v>1</v>
      </c>
      <c r="I348" s="29">
        <f t="shared" si="11"/>
        <v>2902000</v>
      </c>
    </row>
    <row r="349" spans="2:9" ht="61.2" x14ac:dyDescent="0.25">
      <c r="B349" s="30" t="str">
        <f t="shared" si="10"/>
        <v>13</v>
      </c>
      <c r="C349" s="30" t="s">
        <v>1628</v>
      </c>
      <c r="D349" s="7" t="s">
        <v>1146</v>
      </c>
      <c r="E349" s="3" t="s">
        <v>361</v>
      </c>
      <c r="F349" s="2" t="s">
        <v>18</v>
      </c>
      <c r="G349" s="5">
        <v>163500</v>
      </c>
      <c r="H349" s="29">
        <v>1</v>
      </c>
      <c r="I349" s="29">
        <f t="shared" si="11"/>
        <v>163500</v>
      </c>
    </row>
    <row r="350" spans="2:9" ht="40.799999999999997" x14ac:dyDescent="0.25">
      <c r="B350" s="30" t="str">
        <f t="shared" si="10"/>
        <v>13</v>
      </c>
      <c r="C350" s="30" t="s">
        <v>1628</v>
      </c>
      <c r="D350" s="7" t="s">
        <v>1147</v>
      </c>
      <c r="E350" s="3" t="s">
        <v>362</v>
      </c>
      <c r="F350" s="2" t="s">
        <v>18</v>
      </c>
      <c r="G350" s="5">
        <v>132500</v>
      </c>
      <c r="H350" s="29">
        <v>1</v>
      </c>
      <c r="I350" s="29">
        <f t="shared" si="11"/>
        <v>132500</v>
      </c>
    </row>
    <row r="351" spans="2:9" ht="40.799999999999997" x14ac:dyDescent="0.25">
      <c r="B351" s="30" t="str">
        <f t="shared" si="10"/>
        <v>13</v>
      </c>
      <c r="C351" s="30" t="s">
        <v>1628</v>
      </c>
      <c r="D351" s="7" t="s">
        <v>1148</v>
      </c>
      <c r="E351" s="3" t="s">
        <v>363</v>
      </c>
      <c r="F351" s="2" t="s">
        <v>18</v>
      </c>
      <c r="G351" s="5">
        <v>166000</v>
      </c>
      <c r="H351" s="29">
        <v>1</v>
      </c>
      <c r="I351" s="29">
        <f t="shared" si="11"/>
        <v>166000</v>
      </c>
    </row>
    <row r="352" spans="2:9" ht="40.799999999999997" x14ac:dyDescent="0.25">
      <c r="B352" s="30" t="str">
        <f t="shared" si="10"/>
        <v>13</v>
      </c>
      <c r="C352" s="30" t="s">
        <v>1628</v>
      </c>
      <c r="D352" s="7" t="s">
        <v>1149</v>
      </c>
      <c r="E352" s="3" t="s">
        <v>364</v>
      </c>
      <c r="F352" s="2" t="s">
        <v>18</v>
      </c>
      <c r="G352" s="5">
        <v>2159000</v>
      </c>
      <c r="H352" s="29">
        <v>1</v>
      </c>
      <c r="I352" s="29">
        <f t="shared" si="11"/>
        <v>2159000</v>
      </c>
    </row>
    <row r="353" spans="2:9" ht="40.799999999999997" x14ac:dyDescent="0.25">
      <c r="B353" s="30" t="str">
        <f t="shared" si="10"/>
        <v>13</v>
      </c>
      <c r="C353" s="30" t="s">
        <v>1628</v>
      </c>
      <c r="D353" s="7" t="s">
        <v>1150</v>
      </c>
      <c r="E353" s="3" t="s">
        <v>365</v>
      </c>
      <c r="F353" s="2" t="s">
        <v>109</v>
      </c>
      <c r="G353" s="5">
        <v>13043000</v>
      </c>
      <c r="H353" s="29">
        <v>1</v>
      </c>
      <c r="I353" s="29">
        <f t="shared" si="11"/>
        <v>13043000</v>
      </c>
    </row>
    <row r="354" spans="2:9" ht="40.799999999999997" x14ac:dyDescent="0.25">
      <c r="B354" s="30" t="str">
        <f t="shared" si="10"/>
        <v>13</v>
      </c>
      <c r="C354" s="30" t="s">
        <v>1628</v>
      </c>
      <c r="D354" s="7" t="s">
        <v>1151</v>
      </c>
      <c r="E354" s="3" t="s">
        <v>366</v>
      </c>
      <c r="F354" s="2" t="s">
        <v>109</v>
      </c>
      <c r="G354" s="5">
        <v>21597000</v>
      </c>
      <c r="H354" s="29">
        <v>1</v>
      </c>
      <c r="I354" s="29">
        <f t="shared" si="11"/>
        <v>21597000</v>
      </c>
    </row>
    <row r="355" spans="2:9" ht="40.799999999999997" x14ac:dyDescent="0.25">
      <c r="B355" s="30" t="str">
        <f t="shared" si="10"/>
        <v>13</v>
      </c>
      <c r="C355" s="30" t="s">
        <v>1628</v>
      </c>
      <c r="D355" s="7" t="s">
        <v>1152</v>
      </c>
      <c r="E355" s="3" t="s">
        <v>367</v>
      </c>
      <c r="F355" s="2" t="s">
        <v>109</v>
      </c>
      <c r="G355" s="5">
        <v>35671000</v>
      </c>
      <c r="H355" s="29">
        <v>1</v>
      </c>
      <c r="I355" s="29">
        <f t="shared" si="11"/>
        <v>35671000</v>
      </c>
    </row>
    <row r="356" spans="2:9" ht="40.799999999999997" x14ac:dyDescent="0.25">
      <c r="B356" s="30" t="str">
        <f t="shared" si="10"/>
        <v>13</v>
      </c>
      <c r="C356" s="30" t="s">
        <v>1628</v>
      </c>
      <c r="D356" s="7" t="s">
        <v>1153</v>
      </c>
      <c r="E356" s="3" t="s">
        <v>368</v>
      </c>
      <c r="F356" s="2" t="s">
        <v>109</v>
      </c>
      <c r="G356" s="5">
        <v>60213000</v>
      </c>
      <c r="H356" s="29">
        <v>1</v>
      </c>
      <c r="I356" s="29">
        <f t="shared" si="11"/>
        <v>60213000</v>
      </c>
    </row>
    <row r="357" spans="2:9" ht="40.799999999999997" x14ac:dyDescent="0.25">
      <c r="B357" s="30" t="str">
        <f t="shared" si="10"/>
        <v>13</v>
      </c>
      <c r="C357" s="30" t="s">
        <v>1628</v>
      </c>
      <c r="D357" s="7" t="s">
        <v>1154</v>
      </c>
      <c r="E357" s="3" t="s">
        <v>369</v>
      </c>
      <c r="F357" s="2" t="s">
        <v>109</v>
      </c>
      <c r="G357" s="5">
        <v>82448000</v>
      </c>
      <c r="H357" s="29">
        <v>1</v>
      </c>
      <c r="I357" s="29">
        <f t="shared" si="11"/>
        <v>82448000</v>
      </c>
    </row>
    <row r="358" spans="2:9" ht="40.799999999999997" x14ac:dyDescent="0.25">
      <c r="B358" s="30" t="str">
        <f t="shared" si="10"/>
        <v>13</v>
      </c>
      <c r="C358" s="30" t="s">
        <v>1628</v>
      </c>
      <c r="D358" s="7" t="s">
        <v>1155</v>
      </c>
      <c r="E358" s="3" t="s">
        <v>370</v>
      </c>
      <c r="F358" s="2" t="s">
        <v>109</v>
      </c>
      <c r="G358" s="5">
        <v>116304000</v>
      </c>
      <c r="H358" s="29">
        <v>1</v>
      </c>
      <c r="I358" s="29">
        <f t="shared" si="11"/>
        <v>116304000</v>
      </c>
    </row>
    <row r="359" spans="2:9" ht="40.799999999999997" x14ac:dyDescent="0.25">
      <c r="B359" s="30" t="str">
        <f t="shared" si="10"/>
        <v>13</v>
      </c>
      <c r="C359" s="30" t="s">
        <v>1628</v>
      </c>
      <c r="D359" s="7" t="s">
        <v>1156</v>
      </c>
      <c r="E359" s="3" t="s">
        <v>371</v>
      </c>
      <c r="F359" s="2" t="s">
        <v>109</v>
      </c>
      <c r="G359" s="5">
        <v>7032000</v>
      </c>
      <c r="H359" s="29">
        <v>1</v>
      </c>
      <c r="I359" s="29">
        <f t="shared" si="11"/>
        <v>7032000</v>
      </c>
    </row>
    <row r="360" spans="2:9" ht="40.799999999999997" x14ac:dyDescent="0.25">
      <c r="B360" s="30" t="str">
        <f t="shared" si="10"/>
        <v>13</v>
      </c>
      <c r="C360" s="30" t="s">
        <v>1628</v>
      </c>
      <c r="D360" s="7" t="s">
        <v>1157</v>
      </c>
      <c r="E360" s="3" t="s">
        <v>372</v>
      </c>
      <c r="F360" s="2" t="s">
        <v>109</v>
      </c>
      <c r="G360" s="5">
        <v>10611000</v>
      </c>
      <c r="H360" s="29">
        <v>1</v>
      </c>
      <c r="I360" s="29">
        <f t="shared" si="11"/>
        <v>10611000</v>
      </c>
    </row>
    <row r="361" spans="2:9" ht="40.799999999999997" x14ac:dyDescent="0.25">
      <c r="B361" s="30" t="str">
        <f t="shared" si="10"/>
        <v>13</v>
      </c>
      <c r="C361" s="30" t="s">
        <v>1628</v>
      </c>
      <c r="D361" s="7" t="s">
        <v>1158</v>
      </c>
      <c r="E361" s="3" t="s">
        <v>373</v>
      </c>
      <c r="F361" s="2" t="s">
        <v>109</v>
      </c>
      <c r="G361" s="5">
        <v>14885000</v>
      </c>
      <c r="H361" s="29">
        <v>1</v>
      </c>
      <c r="I361" s="29">
        <f t="shared" si="11"/>
        <v>14885000</v>
      </c>
    </row>
    <row r="362" spans="2:9" ht="40.799999999999997" x14ac:dyDescent="0.25">
      <c r="B362" s="30" t="str">
        <f t="shared" si="10"/>
        <v>13</v>
      </c>
      <c r="C362" s="30" t="s">
        <v>1628</v>
      </c>
      <c r="D362" s="7" t="s">
        <v>1159</v>
      </c>
      <c r="E362" s="3" t="s">
        <v>374</v>
      </c>
      <c r="F362" s="2" t="s">
        <v>3</v>
      </c>
      <c r="G362" s="5">
        <v>512000</v>
      </c>
      <c r="H362" s="29">
        <v>1</v>
      </c>
      <c r="I362" s="29">
        <f t="shared" si="11"/>
        <v>512000</v>
      </c>
    </row>
    <row r="363" spans="2:9" ht="40.799999999999997" x14ac:dyDescent="0.25">
      <c r="B363" s="30" t="str">
        <f t="shared" si="10"/>
        <v>13</v>
      </c>
      <c r="C363" s="30" t="s">
        <v>1628</v>
      </c>
      <c r="D363" s="7" t="s">
        <v>1160</v>
      </c>
      <c r="E363" s="3" t="s">
        <v>375</v>
      </c>
      <c r="F363" s="2" t="s">
        <v>18</v>
      </c>
      <c r="G363" s="5">
        <v>5645000</v>
      </c>
      <c r="H363" s="29">
        <v>1</v>
      </c>
      <c r="I363" s="29">
        <f t="shared" si="11"/>
        <v>5645000</v>
      </c>
    </row>
    <row r="364" spans="2:9" ht="40.799999999999997" x14ac:dyDescent="0.25">
      <c r="B364" s="30" t="str">
        <f t="shared" si="10"/>
        <v>13</v>
      </c>
      <c r="C364" s="30" t="s">
        <v>1628</v>
      </c>
      <c r="D364" s="7" t="s">
        <v>1161</v>
      </c>
      <c r="E364" s="3" t="s">
        <v>376</v>
      </c>
      <c r="F364" s="2" t="s">
        <v>18</v>
      </c>
      <c r="G364" s="5">
        <v>4886000</v>
      </c>
      <c r="H364" s="29">
        <v>1</v>
      </c>
      <c r="I364" s="29">
        <f t="shared" si="11"/>
        <v>4886000</v>
      </c>
    </row>
    <row r="365" spans="2:9" ht="40.799999999999997" x14ac:dyDescent="0.25">
      <c r="B365" s="30" t="str">
        <f t="shared" si="10"/>
        <v>13</v>
      </c>
      <c r="C365" s="30" t="s">
        <v>1628</v>
      </c>
      <c r="D365" s="7" t="s">
        <v>1162</v>
      </c>
      <c r="E365" s="3" t="s">
        <v>377</v>
      </c>
      <c r="F365" s="2" t="s">
        <v>18</v>
      </c>
      <c r="G365" s="5">
        <v>3707000</v>
      </c>
      <c r="H365" s="29">
        <v>1</v>
      </c>
      <c r="I365" s="29">
        <f t="shared" si="11"/>
        <v>3707000</v>
      </c>
    </row>
    <row r="366" spans="2:9" ht="40.799999999999997" x14ac:dyDescent="0.25">
      <c r="B366" s="30" t="str">
        <f t="shared" si="10"/>
        <v>13</v>
      </c>
      <c r="C366" s="30" t="s">
        <v>1628</v>
      </c>
      <c r="D366" s="7" t="s">
        <v>1163</v>
      </c>
      <c r="E366" s="3" t="s">
        <v>378</v>
      </c>
      <c r="F366" s="2" t="s">
        <v>18</v>
      </c>
      <c r="G366" s="5">
        <v>6108000</v>
      </c>
      <c r="H366" s="29">
        <v>1</v>
      </c>
      <c r="I366" s="29">
        <f t="shared" si="11"/>
        <v>6108000</v>
      </c>
    </row>
    <row r="367" spans="2:9" ht="40.799999999999997" x14ac:dyDescent="0.25">
      <c r="B367" s="30" t="str">
        <f t="shared" si="10"/>
        <v>13</v>
      </c>
      <c r="C367" s="30" t="s">
        <v>1628</v>
      </c>
      <c r="D367" s="7" t="s">
        <v>1164</v>
      </c>
      <c r="E367" s="3" t="s">
        <v>379</v>
      </c>
      <c r="F367" s="2" t="s">
        <v>18</v>
      </c>
      <c r="G367" s="5">
        <v>8549000</v>
      </c>
      <c r="H367" s="29">
        <v>1</v>
      </c>
      <c r="I367" s="29">
        <f t="shared" si="11"/>
        <v>8549000</v>
      </c>
    </row>
    <row r="368" spans="2:9" ht="40.799999999999997" x14ac:dyDescent="0.25">
      <c r="B368" s="30" t="str">
        <f t="shared" si="10"/>
        <v>13</v>
      </c>
      <c r="C368" s="30" t="s">
        <v>1628</v>
      </c>
      <c r="D368" s="7" t="s">
        <v>1165</v>
      </c>
      <c r="E368" s="3" t="s">
        <v>380</v>
      </c>
      <c r="F368" s="2" t="s">
        <v>18</v>
      </c>
      <c r="G368" s="5">
        <v>7503000</v>
      </c>
      <c r="H368" s="29">
        <v>1</v>
      </c>
      <c r="I368" s="29">
        <f t="shared" si="11"/>
        <v>7503000</v>
      </c>
    </row>
    <row r="369" spans="2:9" ht="81.599999999999994" x14ac:dyDescent="0.25">
      <c r="B369" s="30" t="str">
        <f t="shared" si="10"/>
        <v>13</v>
      </c>
      <c r="C369" s="30" t="s">
        <v>1628</v>
      </c>
      <c r="D369" s="7" t="s">
        <v>1166</v>
      </c>
      <c r="E369" s="3" t="s">
        <v>381</v>
      </c>
      <c r="F369" s="2" t="s">
        <v>18</v>
      </c>
      <c r="G369" s="5">
        <v>6337000</v>
      </c>
      <c r="H369" s="29">
        <v>1</v>
      </c>
      <c r="I369" s="29">
        <f t="shared" si="11"/>
        <v>6337000</v>
      </c>
    </row>
    <row r="370" spans="2:9" ht="81.599999999999994" x14ac:dyDescent="0.25">
      <c r="B370" s="30" t="str">
        <f t="shared" si="10"/>
        <v>13</v>
      </c>
      <c r="C370" s="30" t="s">
        <v>1628</v>
      </c>
      <c r="D370" s="7" t="s">
        <v>1167</v>
      </c>
      <c r="E370" s="3" t="s">
        <v>382</v>
      </c>
      <c r="F370" s="2" t="s">
        <v>18</v>
      </c>
      <c r="G370" s="5">
        <v>5640000</v>
      </c>
      <c r="H370" s="29">
        <v>1</v>
      </c>
      <c r="I370" s="29">
        <f t="shared" si="11"/>
        <v>5640000</v>
      </c>
    </row>
    <row r="371" spans="2:9" ht="81.599999999999994" x14ac:dyDescent="0.25">
      <c r="B371" s="30" t="str">
        <f t="shared" si="10"/>
        <v>13</v>
      </c>
      <c r="C371" s="30" t="s">
        <v>1628</v>
      </c>
      <c r="D371" s="7" t="s">
        <v>1168</v>
      </c>
      <c r="E371" s="3" t="s">
        <v>383</v>
      </c>
      <c r="F371" s="2" t="s">
        <v>18</v>
      </c>
      <c r="G371" s="5">
        <v>5133000</v>
      </c>
      <c r="H371" s="29">
        <v>1</v>
      </c>
      <c r="I371" s="29">
        <f t="shared" si="11"/>
        <v>5133000</v>
      </c>
    </row>
    <row r="372" spans="2:9" ht="81.599999999999994" x14ac:dyDescent="0.25">
      <c r="B372" s="30" t="str">
        <f t="shared" si="10"/>
        <v>13</v>
      </c>
      <c r="C372" s="30" t="s">
        <v>1628</v>
      </c>
      <c r="D372" s="7" t="s">
        <v>1169</v>
      </c>
      <c r="E372" s="3" t="s">
        <v>384</v>
      </c>
      <c r="F372" s="2" t="s">
        <v>18</v>
      </c>
      <c r="G372" s="5">
        <v>4943000</v>
      </c>
      <c r="H372" s="29">
        <v>1</v>
      </c>
      <c r="I372" s="29">
        <f t="shared" si="11"/>
        <v>4943000</v>
      </c>
    </row>
    <row r="373" spans="2:9" ht="61.2" x14ac:dyDescent="0.25">
      <c r="B373" s="30" t="str">
        <f t="shared" si="10"/>
        <v>13</v>
      </c>
      <c r="C373" s="30" t="s">
        <v>1628</v>
      </c>
      <c r="D373" s="7" t="s">
        <v>1170</v>
      </c>
      <c r="E373" s="3" t="s">
        <v>385</v>
      </c>
      <c r="F373" s="2" t="s">
        <v>18</v>
      </c>
      <c r="G373" s="5">
        <v>4753000</v>
      </c>
      <c r="H373" s="29">
        <v>1</v>
      </c>
      <c r="I373" s="29">
        <f t="shared" si="11"/>
        <v>4753000</v>
      </c>
    </row>
    <row r="374" spans="2:9" ht="61.2" x14ac:dyDescent="0.25">
      <c r="B374" s="30" t="str">
        <f t="shared" si="10"/>
        <v>13</v>
      </c>
      <c r="C374" s="30" t="s">
        <v>1628</v>
      </c>
      <c r="D374" s="7" t="s">
        <v>1171</v>
      </c>
      <c r="E374" s="3" t="s">
        <v>386</v>
      </c>
      <c r="F374" s="2" t="s">
        <v>18</v>
      </c>
      <c r="G374" s="5">
        <v>140000</v>
      </c>
      <c r="H374" s="29">
        <v>1</v>
      </c>
      <c r="I374" s="29">
        <f t="shared" si="11"/>
        <v>140000</v>
      </c>
    </row>
    <row r="375" spans="2:9" ht="61.2" x14ac:dyDescent="0.25">
      <c r="B375" s="30" t="str">
        <f t="shared" si="10"/>
        <v>13</v>
      </c>
      <c r="C375" s="30" t="s">
        <v>1628</v>
      </c>
      <c r="D375" s="7" t="s">
        <v>1172</v>
      </c>
      <c r="E375" s="3" t="s">
        <v>387</v>
      </c>
      <c r="F375" s="2" t="s">
        <v>18</v>
      </c>
      <c r="G375" s="5">
        <v>-63000</v>
      </c>
      <c r="H375" s="29">
        <v>1</v>
      </c>
      <c r="I375" s="29">
        <f t="shared" si="11"/>
        <v>-63000</v>
      </c>
    </row>
    <row r="376" spans="2:9" ht="40.799999999999997" x14ac:dyDescent="0.25">
      <c r="B376" s="30" t="str">
        <f t="shared" si="10"/>
        <v>13</v>
      </c>
      <c r="C376" s="30" t="s">
        <v>1628</v>
      </c>
      <c r="D376" s="7" t="s">
        <v>1173</v>
      </c>
      <c r="E376" s="3" t="s">
        <v>388</v>
      </c>
      <c r="F376" s="2" t="s">
        <v>18</v>
      </c>
      <c r="G376" s="5">
        <v>4161000</v>
      </c>
      <c r="H376" s="29">
        <v>1</v>
      </c>
      <c r="I376" s="29">
        <f t="shared" si="11"/>
        <v>4161000</v>
      </c>
    </row>
    <row r="377" spans="2:9" ht="40.799999999999997" x14ac:dyDescent="0.25">
      <c r="B377" s="30" t="str">
        <f t="shared" si="10"/>
        <v>13</v>
      </c>
      <c r="C377" s="30" t="s">
        <v>1628</v>
      </c>
      <c r="D377" s="7" t="s">
        <v>1174</v>
      </c>
      <c r="E377" s="3" t="s">
        <v>389</v>
      </c>
      <c r="F377" s="2" t="s">
        <v>18</v>
      </c>
      <c r="G377" s="5">
        <v>4849000</v>
      </c>
      <c r="H377" s="29">
        <v>1</v>
      </c>
      <c r="I377" s="29">
        <f t="shared" si="11"/>
        <v>4849000</v>
      </c>
    </row>
    <row r="378" spans="2:9" ht="40.799999999999997" x14ac:dyDescent="0.25">
      <c r="B378" s="30" t="str">
        <f t="shared" si="10"/>
        <v>13</v>
      </c>
      <c r="C378" s="30" t="s">
        <v>1628</v>
      </c>
      <c r="D378" s="7" t="s">
        <v>1175</v>
      </c>
      <c r="E378" s="3" t="s">
        <v>390</v>
      </c>
      <c r="F378" s="2" t="s">
        <v>29</v>
      </c>
      <c r="G378" s="5">
        <v>258500</v>
      </c>
      <c r="H378" s="29">
        <v>1</v>
      </c>
      <c r="I378" s="29">
        <f t="shared" si="11"/>
        <v>258500</v>
      </c>
    </row>
    <row r="379" spans="2:9" ht="40.799999999999997" x14ac:dyDescent="0.25">
      <c r="B379" s="30" t="str">
        <f t="shared" si="10"/>
        <v>13</v>
      </c>
      <c r="C379" s="30" t="s">
        <v>1628</v>
      </c>
      <c r="D379" s="7" t="s">
        <v>1176</v>
      </c>
      <c r="E379" s="3" t="s">
        <v>391</v>
      </c>
      <c r="F379" s="2" t="s">
        <v>29</v>
      </c>
      <c r="G379" s="5">
        <v>276500</v>
      </c>
      <c r="H379" s="29">
        <v>1</v>
      </c>
      <c r="I379" s="29">
        <f t="shared" si="11"/>
        <v>276500</v>
      </c>
    </row>
    <row r="380" spans="2:9" ht="40.799999999999997" x14ac:dyDescent="0.25">
      <c r="B380" s="30" t="str">
        <f t="shared" si="10"/>
        <v>13</v>
      </c>
      <c r="C380" s="30" t="s">
        <v>1628</v>
      </c>
      <c r="D380" s="7" t="s">
        <v>1177</v>
      </c>
      <c r="E380" s="3" t="s">
        <v>392</v>
      </c>
      <c r="F380" s="2" t="s">
        <v>29</v>
      </c>
      <c r="G380" s="5">
        <v>360500</v>
      </c>
      <c r="H380" s="29">
        <v>1</v>
      </c>
      <c r="I380" s="29">
        <f t="shared" si="11"/>
        <v>360500</v>
      </c>
    </row>
    <row r="381" spans="2:9" ht="40.799999999999997" x14ac:dyDescent="0.25">
      <c r="B381" s="30" t="str">
        <f t="shared" si="10"/>
        <v>13</v>
      </c>
      <c r="C381" s="30" t="s">
        <v>1628</v>
      </c>
      <c r="D381" s="7" t="s">
        <v>1178</v>
      </c>
      <c r="E381" s="3" t="s">
        <v>393</v>
      </c>
      <c r="F381" s="2" t="s">
        <v>29</v>
      </c>
      <c r="G381" s="5">
        <v>420500</v>
      </c>
      <c r="H381" s="29">
        <v>1</v>
      </c>
      <c r="I381" s="29">
        <f t="shared" si="11"/>
        <v>420500</v>
      </c>
    </row>
    <row r="382" spans="2:9" ht="40.799999999999997" x14ac:dyDescent="0.25">
      <c r="B382" s="30" t="str">
        <f t="shared" si="10"/>
        <v>13</v>
      </c>
      <c r="C382" s="30" t="s">
        <v>1628</v>
      </c>
      <c r="D382" s="7" t="s">
        <v>1179</v>
      </c>
      <c r="E382" s="3" t="s">
        <v>394</v>
      </c>
      <c r="F382" s="2" t="s">
        <v>29</v>
      </c>
      <c r="G382" s="5">
        <v>636500</v>
      </c>
      <c r="H382" s="29">
        <v>1</v>
      </c>
      <c r="I382" s="29">
        <f t="shared" si="11"/>
        <v>636500</v>
      </c>
    </row>
    <row r="383" spans="2:9" ht="40.799999999999997" x14ac:dyDescent="0.25">
      <c r="B383" s="30" t="str">
        <f t="shared" si="10"/>
        <v>13</v>
      </c>
      <c r="C383" s="30" t="s">
        <v>1628</v>
      </c>
      <c r="D383" s="7" t="s">
        <v>1180</v>
      </c>
      <c r="E383" s="3" t="s">
        <v>395</v>
      </c>
      <c r="F383" s="2" t="s">
        <v>29</v>
      </c>
      <c r="G383" s="5">
        <v>810500</v>
      </c>
      <c r="H383" s="29">
        <v>1</v>
      </c>
      <c r="I383" s="29">
        <f t="shared" si="11"/>
        <v>810500</v>
      </c>
    </row>
    <row r="384" spans="2:9" ht="40.799999999999997" x14ac:dyDescent="0.25">
      <c r="B384" s="30" t="str">
        <f t="shared" si="10"/>
        <v>13</v>
      </c>
      <c r="C384" s="30" t="s">
        <v>1628</v>
      </c>
      <c r="D384" s="7" t="s">
        <v>1181</v>
      </c>
      <c r="E384" s="3" t="s">
        <v>396</v>
      </c>
      <c r="F384" s="2" t="s">
        <v>29</v>
      </c>
      <c r="G384" s="5">
        <v>1079000</v>
      </c>
      <c r="H384" s="29">
        <v>1</v>
      </c>
      <c r="I384" s="29">
        <f t="shared" si="11"/>
        <v>1079000</v>
      </c>
    </row>
    <row r="385" spans="2:9" ht="40.799999999999997" x14ac:dyDescent="0.25">
      <c r="B385" s="30" t="str">
        <f t="shared" si="10"/>
        <v>13</v>
      </c>
      <c r="C385" s="30" t="s">
        <v>1628</v>
      </c>
      <c r="D385" s="7" t="s">
        <v>1182</v>
      </c>
      <c r="E385" s="3" t="s">
        <v>397</v>
      </c>
      <c r="F385" s="2" t="s">
        <v>29</v>
      </c>
      <c r="G385" s="5">
        <v>1168000</v>
      </c>
      <c r="H385" s="29">
        <v>1</v>
      </c>
      <c r="I385" s="29">
        <f t="shared" si="11"/>
        <v>1168000</v>
      </c>
    </row>
    <row r="386" spans="2:9" ht="40.799999999999997" x14ac:dyDescent="0.25">
      <c r="B386" s="30" t="str">
        <f t="shared" si="10"/>
        <v>13</v>
      </c>
      <c r="C386" s="30" t="s">
        <v>1628</v>
      </c>
      <c r="D386" s="7" t="s">
        <v>1183</v>
      </c>
      <c r="E386" s="3" t="s">
        <v>398</v>
      </c>
      <c r="F386" s="2" t="s">
        <v>29</v>
      </c>
      <c r="G386" s="5">
        <v>1368000</v>
      </c>
      <c r="H386" s="29">
        <v>1</v>
      </c>
      <c r="I386" s="29">
        <f t="shared" si="11"/>
        <v>1368000</v>
      </c>
    </row>
    <row r="387" spans="2:9" ht="40.799999999999997" x14ac:dyDescent="0.25">
      <c r="B387" s="30" t="str">
        <f t="shared" si="10"/>
        <v>13</v>
      </c>
      <c r="C387" s="30" t="s">
        <v>1628</v>
      </c>
      <c r="D387" s="7" t="s">
        <v>1184</v>
      </c>
      <c r="E387" s="3" t="s">
        <v>399</v>
      </c>
      <c r="F387" s="2" t="s">
        <v>29</v>
      </c>
      <c r="G387" s="5">
        <v>1897000</v>
      </c>
      <c r="H387" s="29">
        <v>1</v>
      </c>
      <c r="I387" s="29">
        <f t="shared" si="11"/>
        <v>1897000</v>
      </c>
    </row>
    <row r="388" spans="2:9" ht="61.2" x14ac:dyDescent="0.25">
      <c r="B388" s="30" t="str">
        <f t="shared" si="10"/>
        <v>13</v>
      </c>
      <c r="C388" s="30" t="s">
        <v>1628</v>
      </c>
      <c r="D388" s="7" t="s">
        <v>1185</v>
      </c>
      <c r="E388" s="3" t="s">
        <v>400</v>
      </c>
      <c r="F388" s="2" t="s">
        <v>29</v>
      </c>
      <c r="G388" s="5">
        <v>3139000</v>
      </c>
      <c r="H388" s="29">
        <v>1</v>
      </c>
      <c r="I388" s="29">
        <f t="shared" si="11"/>
        <v>3139000</v>
      </c>
    </row>
    <row r="389" spans="2:9" ht="40.799999999999997" x14ac:dyDescent="0.25">
      <c r="B389" s="30" t="str">
        <f t="shared" ref="B389:B452" si="12">LEFT(D389,2)</f>
        <v>13</v>
      </c>
      <c r="C389" s="30" t="s">
        <v>1628</v>
      </c>
      <c r="D389" s="7" t="s">
        <v>1186</v>
      </c>
      <c r="E389" s="3" t="s">
        <v>401</v>
      </c>
      <c r="F389" s="2" t="s">
        <v>18</v>
      </c>
      <c r="G389" s="5">
        <v>2639000</v>
      </c>
      <c r="H389" s="29">
        <v>1</v>
      </c>
      <c r="I389" s="29">
        <f t="shared" ref="I389:I452" si="13">H389*G389</f>
        <v>2639000</v>
      </c>
    </row>
    <row r="390" spans="2:9" ht="40.799999999999997" x14ac:dyDescent="0.25">
      <c r="B390" s="30" t="str">
        <f t="shared" si="12"/>
        <v>13</v>
      </c>
      <c r="C390" s="30" t="s">
        <v>1628</v>
      </c>
      <c r="D390" s="7" t="s">
        <v>1187</v>
      </c>
      <c r="E390" s="3" t="s">
        <v>402</v>
      </c>
      <c r="F390" s="2" t="s">
        <v>18</v>
      </c>
      <c r="G390" s="5">
        <v>8961000</v>
      </c>
      <c r="H390" s="29">
        <v>1</v>
      </c>
      <c r="I390" s="29">
        <f t="shared" si="13"/>
        <v>8961000</v>
      </c>
    </row>
    <row r="391" spans="2:9" ht="40.799999999999997" x14ac:dyDescent="0.25">
      <c r="B391" s="30" t="str">
        <f t="shared" si="12"/>
        <v>13</v>
      </c>
      <c r="C391" s="30" t="s">
        <v>1628</v>
      </c>
      <c r="D391" s="7" t="s">
        <v>1188</v>
      </c>
      <c r="E391" s="3" t="s">
        <v>404</v>
      </c>
      <c r="F391" s="2" t="s">
        <v>403</v>
      </c>
      <c r="G391" s="5">
        <v>2100000</v>
      </c>
      <c r="H391" s="29">
        <v>1</v>
      </c>
      <c r="I391" s="29">
        <f t="shared" si="13"/>
        <v>2100000</v>
      </c>
    </row>
    <row r="392" spans="2:9" ht="61.2" x14ac:dyDescent="0.25">
      <c r="B392" s="30" t="str">
        <f t="shared" si="12"/>
        <v>13</v>
      </c>
      <c r="C392" s="30" t="s">
        <v>1628</v>
      </c>
      <c r="D392" s="7" t="s">
        <v>1189</v>
      </c>
      <c r="E392" s="3" t="s">
        <v>405</v>
      </c>
      <c r="F392" s="2" t="s">
        <v>403</v>
      </c>
      <c r="G392" s="5">
        <v>2500000</v>
      </c>
      <c r="H392" s="29">
        <v>1</v>
      </c>
      <c r="I392" s="29">
        <f t="shared" si="13"/>
        <v>2500000</v>
      </c>
    </row>
    <row r="393" spans="2:9" ht="40.799999999999997" x14ac:dyDescent="0.25">
      <c r="B393" s="30" t="str">
        <f t="shared" si="12"/>
        <v>14</v>
      </c>
      <c r="C393" s="30" t="s">
        <v>1628</v>
      </c>
      <c r="D393" s="7" t="s">
        <v>1190</v>
      </c>
      <c r="E393" s="3" t="s">
        <v>406</v>
      </c>
      <c r="F393" s="2" t="s">
        <v>18</v>
      </c>
      <c r="G393" s="5">
        <v>166500</v>
      </c>
      <c r="H393" s="29">
        <v>1</v>
      </c>
      <c r="I393" s="29">
        <f t="shared" si="13"/>
        <v>166500</v>
      </c>
    </row>
    <row r="394" spans="2:9" ht="40.799999999999997" x14ac:dyDescent="0.25">
      <c r="B394" s="30" t="str">
        <f t="shared" si="12"/>
        <v>14</v>
      </c>
      <c r="C394" s="30" t="s">
        <v>1628</v>
      </c>
      <c r="D394" s="7" t="s">
        <v>1191</v>
      </c>
      <c r="E394" s="3" t="s">
        <v>407</v>
      </c>
      <c r="F394" s="2" t="s">
        <v>18</v>
      </c>
      <c r="G394" s="5">
        <v>170500</v>
      </c>
      <c r="H394" s="29">
        <v>1</v>
      </c>
      <c r="I394" s="29">
        <f t="shared" si="13"/>
        <v>170500</v>
      </c>
    </row>
    <row r="395" spans="2:9" ht="40.799999999999997" x14ac:dyDescent="0.25">
      <c r="B395" s="30" t="str">
        <f t="shared" si="12"/>
        <v>14</v>
      </c>
      <c r="C395" s="30" t="s">
        <v>1628</v>
      </c>
      <c r="D395" s="7" t="s">
        <v>1192</v>
      </c>
      <c r="E395" s="3" t="s">
        <v>408</v>
      </c>
      <c r="F395" s="2" t="s">
        <v>18</v>
      </c>
      <c r="G395" s="5">
        <v>184000</v>
      </c>
      <c r="H395" s="29">
        <v>1</v>
      </c>
      <c r="I395" s="29">
        <f t="shared" si="13"/>
        <v>184000</v>
      </c>
    </row>
    <row r="396" spans="2:9" ht="20.399999999999999" x14ac:dyDescent="0.25">
      <c r="B396" s="30" t="str">
        <f t="shared" si="12"/>
        <v>14</v>
      </c>
      <c r="C396" s="30" t="s">
        <v>1628</v>
      </c>
      <c r="D396" s="7" t="s">
        <v>1193</v>
      </c>
      <c r="E396" s="3" t="s">
        <v>409</v>
      </c>
      <c r="F396" s="2" t="s">
        <v>18</v>
      </c>
      <c r="G396" s="5">
        <v>352000</v>
      </c>
      <c r="H396" s="29">
        <v>1</v>
      </c>
      <c r="I396" s="29">
        <f t="shared" si="13"/>
        <v>352000</v>
      </c>
    </row>
    <row r="397" spans="2:9" ht="61.2" x14ac:dyDescent="0.25">
      <c r="B397" s="30" t="str">
        <f t="shared" si="12"/>
        <v>14</v>
      </c>
      <c r="C397" s="30" t="s">
        <v>1628</v>
      </c>
      <c r="D397" s="7" t="s">
        <v>1194</v>
      </c>
      <c r="E397" s="3" t="s">
        <v>410</v>
      </c>
      <c r="F397" s="2" t="s">
        <v>18</v>
      </c>
      <c r="G397" s="5">
        <v>282000</v>
      </c>
      <c r="H397" s="29">
        <v>1</v>
      </c>
      <c r="I397" s="29">
        <f t="shared" si="13"/>
        <v>282000</v>
      </c>
    </row>
    <row r="398" spans="2:9" ht="61.2" x14ac:dyDescent="0.25">
      <c r="B398" s="30" t="str">
        <f t="shared" si="12"/>
        <v>14</v>
      </c>
      <c r="C398" s="30" t="s">
        <v>1628</v>
      </c>
      <c r="D398" s="7" t="s">
        <v>1195</v>
      </c>
      <c r="E398" s="3" t="s">
        <v>411</v>
      </c>
      <c r="F398" s="2" t="s">
        <v>18</v>
      </c>
      <c r="G398" s="5">
        <v>295500</v>
      </c>
      <c r="H398" s="29">
        <v>1</v>
      </c>
      <c r="I398" s="29">
        <f t="shared" si="13"/>
        <v>295500</v>
      </c>
    </row>
    <row r="399" spans="2:9" ht="61.2" x14ac:dyDescent="0.25">
      <c r="B399" s="30" t="str">
        <f t="shared" si="12"/>
        <v>14</v>
      </c>
      <c r="C399" s="30" t="s">
        <v>1628</v>
      </c>
      <c r="D399" s="7" t="s">
        <v>1196</v>
      </c>
      <c r="E399" s="3" t="s">
        <v>412</v>
      </c>
      <c r="F399" s="2" t="s">
        <v>18</v>
      </c>
      <c r="G399" s="5">
        <v>298500</v>
      </c>
      <c r="H399" s="29">
        <v>1</v>
      </c>
      <c r="I399" s="29">
        <f t="shared" si="13"/>
        <v>298500</v>
      </c>
    </row>
    <row r="400" spans="2:9" ht="61.2" x14ac:dyDescent="0.25">
      <c r="B400" s="30" t="str">
        <f t="shared" si="12"/>
        <v>14</v>
      </c>
      <c r="C400" s="30" t="s">
        <v>1628</v>
      </c>
      <c r="D400" s="7" t="s">
        <v>1197</v>
      </c>
      <c r="E400" s="3" t="s">
        <v>413</v>
      </c>
      <c r="F400" s="2" t="s">
        <v>18</v>
      </c>
      <c r="G400" s="5">
        <v>422000</v>
      </c>
      <c r="H400" s="29">
        <v>1</v>
      </c>
      <c r="I400" s="29">
        <f t="shared" si="13"/>
        <v>422000</v>
      </c>
    </row>
    <row r="401" spans="2:9" ht="61.2" x14ac:dyDescent="0.25">
      <c r="B401" s="30" t="str">
        <f t="shared" si="12"/>
        <v>14</v>
      </c>
      <c r="C401" s="30" t="s">
        <v>1628</v>
      </c>
      <c r="D401" s="7" t="s">
        <v>1198</v>
      </c>
      <c r="E401" s="3" t="s">
        <v>414</v>
      </c>
      <c r="F401" s="2" t="s">
        <v>18</v>
      </c>
      <c r="G401" s="5">
        <v>435500</v>
      </c>
      <c r="H401" s="29">
        <v>1</v>
      </c>
      <c r="I401" s="29">
        <f t="shared" si="13"/>
        <v>435500</v>
      </c>
    </row>
    <row r="402" spans="2:9" ht="61.2" x14ac:dyDescent="0.25">
      <c r="B402" s="30" t="str">
        <f t="shared" si="12"/>
        <v>14</v>
      </c>
      <c r="C402" s="30" t="s">
        <v>1628</v>
      </c>
      <c r="D402" s="7" t="s">
        <v>1199</v>
      </c>
      <c r="E402" s="3" t="s">
        <v>415</v>
      </c>
      <c r="F402" s="2" t="s">
        <v>18</v>
      </c>
      <c r="G402" s="5">
        <v>438500</v>
      </c>
      <c r="H402" s="29">
        <v>1</v>
      </c>
      <c r="I402" s="29">
        <f t="shared" si="13"/>
        <v>438500</v>
      </c>
    </row>
    <row r="403" spans="2:9" ht="40.799999999999997" x14ac:dyDescent="0.25">
      <c r="B403" s="30" t="str">
        <f t="shared" si="12"/>
        <v>14</v>
      </c>
      <c r="C403" s="30" t="s">
        <v>1628</v>
      </c>
      <c r="D403" s="7" t="s">
        <v>1200</v>
      </c>
      <c r="E403" s="3" t="s">
        <v>416</v>
      </c>
      <c r="F403" s="2" t="s">
        <v>18</v>
      </c>
      <c r="G403" s="5">
        <v>56800</v>
      </c>
      <c r="H403" s="29">
        <v>1</v>
      </c>
      <c r="I403" s="29">
        <f t="shared" si="13"/>
        <v>56800</v>
      </c>
    </row>
    <row r="404" spans="2:9" ht="40.799999999999997" x14ac:dyDescent="0.25">
      <c r="B404" s="30" t="str">
        <f t="shared" si="12"/>
        <v>14</v>
      </c>
      <c r="C404" s="30" t="s">
        <v>1628</v>
      </c>
      <c r="D404" s="7" t="s">
        <v>1201</v>
      </c>
      <c r="E404" s="3" t="s">
        <v>417</v>
      </c>
      <c r="F404" s="2" t="s">
        <v>18</v>
      </c>
      <c r="G404" s="5">
        <v>49600</v>
      </c>
      <c r="H404" s="29">
        <v>1</v>
      </c>
      <c r="I404" s="29">
        <f t="shared" si="13"/>
        <v>49600</v>
      </c>
    </row>
    <row r="405" spans="2:9" ht="40.799999999999997" x14ac:dyDescent="0.25">
      <c r="B405" s="30" t="str">
        <f t="shared" si="12"/>
        <v>14</v>
      </c>
      <c r="C405" s="30" t="s">
        <v>1628</v>
      </c>
      <c r="D405" s="7" t="s">
        <v>1202</v>
      </c>
      <c r="E405" s="3" t="s">
        <v>418</v>
      </c>
      <c r="F405" s="2" t="s">
        <v>18</v>
      </c>
      <c r="G405" s="5">
        <v>78100</v>
      </c>
      <c r="H405" s="29">
        <v>1</v>
      </c>
      <c r="I405" s="29">
        <f t="shared" si="13"/>
        <v>78100</v>
      </c>
    </row>
    <row r="406" spans="2:9" ht="40.799999999999997" x14ac:dyDescent="0.25">
      <c r="B406" s="30" t="str">
        <f t="shared" si="12"/>
        <v>14</v>
      </c>
      <c r="C406" s="30" t="s">
        <v>1628</v>
      </c>
      <c r="D406" s="7" t="s">
        <v>1203</v>
      </c>
      <c r="E406" s="3" t="s">
        <v>419</v>
      </c>
      <c r="F406" s="2" t="s">
        <v>18</v>
      </c>
      <c r="G406" s="5">
        <v>70100</v>
      </c>
      <c r="H406" s="29">
        <v>1</v>
      </c>
      <c r="I406" s="29">
        <f t="shared" si="13"/>
        <v>70100</v>
      </c>
    </row>
    <row r="407" spans="2:9" ht="20.399999999999999" x14ac:dyDescent="0.25">
      <c r="B407" s="30" t="str">
        <f t="shared" si="12"/>
        <v>14</v>
      </c>
      <c r="C407" s="30" t="s">
        <v>1628</v>
      </c>
      <c r="D407" s="7" t="s">
        <v>1204</v>
      </c>
      <c r="E407" s="3" t="s">
        <v>420</v>
      </c>
      <c r="F407" s="2" t="s">
        <v>18</v>
      </c>
      <c r="G407" s="5">
        <v>-7010</v>
      </c>
      <c r="H407" s="29">
        <v>1</v>
      </c>
      <c r="I407" s="29">
        <f t="shared" si="13"/>
        <v>-7010</v>
      </c>
    </row>
    <row r="408" spans="2:9" ht="40.799999999999997" x14ac:dyDescent="0.25">
      <c r="B408" s="30" t="str">
        <f t="shared" si="12"/>
        <v>14</v>
      </c>
      <c r="C408" s="30" t="s">
        <v>1628</v>
      </c>
      <c r="D408" s="7" t="s">
        <v>1205</v>
      </c>
      <c r="E408" s="3" t="s">
        <v>421</v>
      </c>
      <c r="F408" s="2" t="s">
        <v>18</v>
      </c>
      <c r="G408" s="5">
        <v>62400</v>
      </c>
      <c r="H408" s="29">
        <v>1</v>
      </c>
      <c r="I408" s="29">
        <f t="shared" si="13"/>
        <v>62400</v>
      </c>
    </row>
    <row r="409" spans="2:9" ht="40.799999999999997" x14ac:dyDescent="0.25">
      <c r="B409" s="30" t="str">
        <f t="shared" si="12"/>
        <v>14</v>
      </c>
      <c r="C409" s="30" t="s">
        <v>1628</v>
      </c>
      <c r="D409" s="7" t="s">
        <v>1206</v>
      </c>
      <c r="E409" s="3" t="s">
        <v>422</v>
      </c>
      <c r="F409" s="2" t="s">
        <v>18</v>
      </c>
      <c r="G409" s="5">
        <v>54500</v>
      </c>
      <c r="H409" s="29">
        <v>1</v>
      </c>
      <c r="I409" s="29">
        <f t="shared" si="13"/>
        <v>54500</v>
      </c>
    </row>
    <row r="410" spans="2:9" ht="40.799999999999997" x14ac:dyDescent="0.25">
      <c r="B410" s="30" t="str">
        <f t="shared" si="12"/>
        <v>14</v>
      </c>
      <c r="C410" s="30" t="s">
        <v>1628</v>
      </c>
      <c r="D410" s="7" t="s">
        <v>1207</v>
      </c>
      <c r="E410" s="3" t="s">
        <v>423</v>
      </c>
      <c r="F410" s="2" t="s">
        <v>18</v>
      </c>
      <c r="G410" s="5">
        <v>29000</v>
      </c>
      <c r="H410" s="29">
        <v>1</v>
      </c>
      <c r="I410" s="29">
        <f t="shared" si="13"/>
        <v>29000</v>
      </c>
    </row>
    <row r="411" spans="2:9" ht="20.399999999999999" x14ac:dyDescent="0.25">
      <c r="B411" s="30" t="str">
        <f t="shared" si="12"/>
        <v>14</v>
      </c>
      <c r="C411" s="30" t="s">
        <v>1628</v>
      </c>
      <c r="D411" s="7" t="s">
        <v>1208</v>
      </c>
      <c r="E411" s="3" t="s">
        <v>424</v>
      </c>
      <c r="F411" s="2" t="s">
        <v>3</v>
      </c>
      <c r="G411" s="5">
        <v>1290</v>
      </c>
      <c r="H411" s="29">
        <v>1</v>
      </c>
      <c r="I411" s="29">
        <f t="shared" si="13"/>
        <v>1290</v>
      </c>
    </row>
    <row r="412" spans="2:9" ht="81.599999999999994" x14ac:dyDescent="0.25">
      <c r="B412" s="30" t="str">
        <f t="shared" si="12"/>
        <v>14</v>
      </c>
      <c r="C412" s="30" t="s">
        <v>1628</v>
      </c>
      <c r="D412" s="7" t="s">
        <v>1209</v>
      </c>
      <c r="E412" s="3" t="s">
        <v>425</v>
      </c>
      <c r="F412" s="2" t="s">
        <v>18</v>
      </c>
      <c r="G412" s="5">
        <v>173000</v>
      </c>
      <c r="H412" s="29">
        <v>1</v>
      </c>
      <c r="I412" s="29">
        <f t="shared" si="13"/>
        <v>173000</v>
      </c>
    </row>
    <row r="413" spans="2:9" ht="81.599999999999994" x14ac:dyDescent="0.25">
      <c r="B413" s="30" t="str">
        <f t="shared" si="12"/>
        <v>14</v>
      </c>
      <c r="C413" s="30" t="s">
        <v>1628</v>
      </c>
      <c r="D413" s="7" t="s">
        <v>1210</v>
      </c>
      <c r="E413" s="3" t="s">
        <v>426</v>
      </c>
      <c r="F413" s="2" t="s">
        <v>18</v>
      </c>
      <c r="G413" s="5">
        <v>178500</v>
      </c>
      <c r="H413" s="29">
        <v>1</v>
      </c>
      <c r="I413" s="29">
        <f t="shared" si="13"/>
        <v>178500</v>
      </c>
    </row>
    <row r="414" spans="2:9" ht="81.599999999999994" x14ac:dyDescent="0.25">
      <c r="B414" s="30" t="str">
        <f t="shared" si="12"/>
        <v>14</v>
      </c>
      <c r="C414" s="30" t="s">
        <v>1628</v>
      </c>
      <c r="D414" s="7" t="s">
        <v>1211</v>
      </c>
      <c r="E414" s="3" t="s">
        <v>427</v>
      </c>
      <c r="F414" s="2" t="s">
        <v>18</v>
      </c>
      <c r="G414" s="5">
        <v>190000</v>
      </c>
      <c r="H414" s="29">
        <v>1</v>
      </c>
      <c r="I414" s="29">
        <f t="shared" si="13"/>
        <v>190000</v>
      </c>
    </row>
    <row r="415" spans="2:9" ht="40.799999999999997" x14ac:dyDescent="0.25">
      <c r="B415" s="30" t="str">
        <f t="shared" si="12"/>
        <v>14</v>
      </c>
      <c r="C415" s="30" t="s">
        <v>1628</v>
      </c>
      <c r="D415" s="7" t="s">
        <v>1212</v>
      </c>
      <c r="E415" s="3" t="s">
        <v>428</v>
      </c>
      <c r="F415" s="2" t="s">
        <v>18</v>
      </c>
      <c r="G415" s="5">
        <v>119500</v>
      </c>
      <c r="H415" s="29">
        <v>1</v>
      </c>
      <c r="I415" s="29">
        <f t="shared" si="13"/>
        <v>119500</v>
      </c>
    </row>
    <row r="416" spans="2:9" ht="81.599999999999994" x14ac:dyDescent="0.25">
      <c r="B416" s="30" t="str">
        <f t="shared" si="12"/>
        <v>14</v>
      </c>
      <c r="C416" s="30" t="s">
        <v>1628</v>
      </c>
      <c r="D416" s="7" t="s">
        <v>1213</v>
      </c>
      <c r="E416" s="3" t="s">
        <v>429</v>
      </c>
      <c r="F416" s="2" t="s">
        <v>18</v>
      </c>
      <c r="G416" s="5">
        <v>236500</v>
      </c>
      <c r="H416" s="29">
        <v>1</v>
      </c>
      <c r="I416" s="29">
        <f t="shared" si="13"/>
        <v>236500</v>
      </c>
    </row>
    <row r="417" spans="2:9" ht="40.799999999999997" x14ac:dyDescent="0.25">
      <c r="B417" s="30" t="str">
        <f t="shared" si="12"/>
        <v>14</v>
      </c>
      <c r="C417" s="30" t="s">
        <v>1628</v>
      </c>
      <c r="D417" s="7" t="s">
        <v>1214</v>
      </c>
      <c r="E417" s="3" t="s">
        <v>430</v>
      </c>
      <c r="F417" s="2" t="s">
        <v>18</v>
      </c>
      <c r="G417" s="5">
        <v>126000</v>
      </c>
      <c r="H417" s="29">
        <v>1</v>
      </c>
      <c r="I417" s="29">
        <f t="shared" si="13"/>
        <v>126000</v>
      </c>
    </row>
    <row r="418" spans="2:9" ht="61.2" x14ac:dyDescent="0.25">
      <c r="B418" s="30" t="str">
        <f t="shared" si="12"/>
        <v>14</v>
      </c>
      <c r="C418" s="30" t="s">
        <v>1628</v>
      </c>
      <c r="D418" s="7" t="s">
        <v>1215</v>
      </c>
      <c r="E418" s="3" t="s">
        <v>431</v>
      </c>
      <c r="F418" s="2" t="s">
        <v>18</v>
      </c>
      <c r="G418" s="5">
        <v>2250000</v>
      </c>
      <c r="H418" s="29">
        <v>1</v>
      </c>
      <c r="I418" s="29">
        <f t="shared" si="13"/>
        <v>2250000</v>
      </c>
    </row>
    <row r="419" spans="2:9" ht="40.799999999999997" x14ac:dyDescent="0.25">
      <c r="B419" s="30" t="str">
        <f t="shared" si="12"/>
        <v>14</v>
      </c>
      <c r="C419" s="30" t="s">
        <v>1628</v>
      </c>
      <c r="D419" s="7" t="s">
        <v>1216</v>
      </c>
      <c r="E419" s="3" t="s">
        <v>432</v>
      </c>
      <c r="F419" s="2" t="s">
        <v>18</v>
      </c>
      <c r="G419" s="5">
        <v>2028000</v>
      </c>
      <c r="H419" s="29">
        <v>1</v>
      </c>
      <c r="I419" s="29">
        <f t="shared" si="13"/>
        <v>2028000</v>
      </c>
    </row>
    <row r="420" spans="2:9" ht="40.799999999999997" x14ac:dyDescent="0.25">
      <c r="B420" s="30" t="str">
        <f t="shared" si="12"/>
        <v>14</v>
      </c>
      <c r="C420" s="30" t="s">
        <v>1628</v>
      </c>
      <c r="D420" s="7" t="s">
        <v>1217</v>
      </c>
      <c r="E420" s="3" t="s">
        <v>433</v>
      </c>
      <c r="F420" s="2" t="s">
        <v>18</v>
      </c>
      <c r="G420" s="5">
        <v>4700</v>
      </c>
      <c r="H420" s="29">
        <v>1</v>
      </c>
      <c r="I420" s="29">
        <f t="shared" si="13"/>
        <v>4700</v>
      </c>
    </row>
    <row r="421" spans="2:9" ht="40.799999999999997" x14ac:dyDescent="0.25">
      <c r="B421" s="30" t="str">
        <f t="shared" si="12"/>
        <v>14</v>
      </c>
      <c r="C421" s="30" t="s">
        <v>1628</v>
      </c>
      <c r="D421" s="7" t="s">
        <v>1218</v>
      </c>
      <c r="E421" s="3" t="s">
        <v>434</v>
      </c>
      <c r="F421" s="2" t="s">
        <v>18</v>
      </c>
      <c r="G421" s="5">
        <v>-4700</v>
      </c>
      <c r="H421" s="29">
        <v>1</v>
      </c>
      <c r="I421" s="29">
        <f t="shared" si="13"/>
        <v>-4700</v>
      </c>
    </row>
    <row r="422" spans="2:9" ht="40.799999999999997" x14ac:dyDescent="0.25">
      <c r="B422" s="30" t="str">
        <f t="shared" si="12"/>
        <v>14</v>
      </c>
      <c r="C422" s="30" t="s">
        <v>1628</v>
      </c>
      <c r="D422" s="7" t="s">
        <v>1219</v>
      </c>
      <c r="E422" s="3" t="s">
        <v>435</v>
      </c>
      <c r="F422" s="2" t="s">
        <v>18</v>
      </c>
      <c r="G422" s="5">
        <v>65400</v>
      </c>
      <c r="H422" s="29">
        <v>1</v>
      </c>
      <c r="I422" s="29">
        <f t="shared" si="13"/>
        <v>65400</v>
      </c>
    </row>
    <row r="423" spans="2:9" ht="61.2" x14ac:dyDescent="0.25">
      <c r="B423" s="30" t="str">
        <f t="shared" si="12"/>
        <v>14</v>
      </c>
      <c r="C423" s="30" t="s">
        <v>1628</v>
      </c>
      <c r="D423" s="7" t="s">
        <v>1220</v>
      </c>
      <c r="E423" s="3" t="s">
        <v>436</v>
      </c>
      <c r="F423" s="2" t="s">
        <v>18</v>
      </c>
      <c r="G423" s="5">
        <v>474500</v>
      </c>
      <c r="H423" s="29">
        <v>1</v>
      </c>
      <c r="I423" s="29">
        <f t="shared" si="13"/>
        <v>474500</v>
      </c>
    </row>
    <row r="424" spans="2:9" ht="40.799999999999997" x14ac:dyDescent="0.25">
      <c r="B424" s="30" t="str">
        <f t="shared" si="12"/>
        <v>14</v>
      </c>
      <c r="C424" s="30" t="s">
        <v>1628</v>
      </c>
      <c r="D424" s="7" t="s">
        <v>1221</v>
      </c>
      <c r="E424" s="3" t="s">
        <v>437</v>
      </c>
      <c r="F424" s="2" t="s">
        <v>18</v>
      </c>
      <c r="G424" s="5">
        <v>438000</v>
      </c>
      <c r="H424" s="29">
        <v>1</v>
      </c>
      <c r="I424" s="29">
        <f t="shared" si="13"/>
        <v>438000</v>
      </c>
    </row>
    <row r="425" spans="2:9" ht="61.2" x14ac:dyDescent="0.25">
      <c r="B425" s="30" t="str">
        <f t="shared" si="12"/>
        <v>14</v>
      </c>
      <c r="C425" s="30" t="s">
        <v>1628</v>
      </c>
      <c r="D425" s="7" t="s">
        <v>1222</v>
      </c>
      <c r="E425" s="3" t="s">
        <v>438</v>
      </c>
      <c r="F425" s="2" t="s">
        <v>18</v>
      </c>
      <c r="G425" s="5">
        <v>348000</v>
      </c>
      <c r="H425" s="29">
        <v>1</v>
      </c>
      <c r="I425" s="29">
        <f t="shared" si="13"/>
        <v>348000</v>
      </c>
    </row>
    <row r="426" spans="2:9" ht="40.799999999999997" x14ac:dyDescent="0.25">
      <c r="B426" s="30" t="str">
        <f t="shared" si="12"/>
        <v>14</v>
      </c>
      <c r="C426" s="30" t="s">
        <v>1628</v>
      </c>
      <c r="D426" s="7" t="s">
        <v>1223</v>
      </c>
      <c r="E426" s="3" t="s">
        <v>439</v>
      </c>
      <c r="F426" s="2" t="s">
        <v>18</v>
      </c>
      <c r="G426" s="5">
        <v>323500</v>
      </c>
      <c r="H426" s="29">
        <v>1</v>
      </c>
      <c r="I426" s="29">
        <f t="shared" si="13"/>
        <v>323500</v>
      </c>
    </row>
    <row r="427" spans="2:9" ht="102" x14ac:dyDescent="0.25">
      <c r="B427" s="30" t="str">
        <f t="shared" si="12"/>
        <v>14</v>
      </c>
      <c r="C427" s="30" t="s">
        <v>1628</v>
      </c>
      <c r="D427" s="7" t="s">
        <v>1224</v>
      </c>
      <c r="E427" s="3" t="s">
        <v>440</v>
      </c>
      <c r="F427" s="2" t="s">
        <v>3</v>
      </c>
      <c r="G427" s="5">
        <v>4600</v>
      </c>
      <c r="H427" s="29">
        <v>1</v>
      </c>
      <c r="I427" s="29">
        <f t="shared" si="13"/>
        <v>4600</v>
      </c>
    </row>
    <row r="428" spans="2:9" ht="61.2" x14ac:dyDescent="0.25">
      <c r="B428" s="30" t="str">
        <f t="shared" si="12"/>
        <v>14</v>
      </c>
      <c r="C428" s="30" t="s">
        <v>1628</v>
      </c>
      <c r="D428" s="7" t="s">
        <v>1225</v>
      </c>
      <c r="E428" s="3" t="s">
        <v>441</v>
      </c>
      <c r="F428" s="2" t="s">
        <v>3</v>
      </c>
      <c r="G428" s="5">
        <v>6200</v>
      </c>
      <c r="H428" s="29">
        <v>1</v>
      </c>
      <c r="I428" s="29">
        <f t="shared" si="13"/>
        <v>6200</v>
      </c>
    </row>
    <row r="429" spans="2:9" ht="40.799999999999997" x14ac:dyDescent="0.25">
      <c r="B429" s="30" t="str">
        <f t="shared" si="12"/>
        <v>14</v>
      </c>
      <c r="C429" s="30" t="s">
        <v>1628</v>
      </c>
      <c r="D429" s="7" t="s">
        <v>1226</v>
      </c>
      <c r="E429" s="3" t="s">
        <v>443</v>
      </c>
      <c r="F429" s="2" t="s">
        <v>442</v>
      </c>
      <c r="G429" s="5">
        <v>2440</v>
      </c>
      <c r="H429" s="29">
        <v>1</v>
      </c>
      <c r="I429" s="29">
        <f t="shared" si="13"/>
        <v>2440</v>
      </c>
    </row>
    <row r="430" spans="2:9" ht="40.799999999999997" x14ac:dyDescent="0.25">
      <c r="B430" s="30" t="str">
        <f t="shared" si="12"/>
        <v>14</v>
      </c>
      <c r="C430" s="30" t="s">
        <v>1628</v>
      </c>
      <c r="D430" s="7" t="s">
        <v>1227</v>
      </c>
      <c r="E430" s="3" t="s">
        <v>444</v>
      </c>
      <c r="F430" s="2" t="s">
        <v>442</v>
      </c>
      <c r="G430" s="5">
        <v>2190</v>
      </c>
      <c r="H430" s="29">
        <v>1</v>
      </c>
      <c r="I430" s="29">
        <f t="shared" si="13"/>
        <v>2190</v>
      </c>
    </row>
    <row r="431" spans="2:9" ht="40.799999999999997" x14ac:dyDescent="0.25">
      <c r="B431" s="30" t="str">
        <f t="shared" si="12"/>
        <v>14</v>
      </c>
      <c r="C431" s="30" t="s">
        <v>1628</v>
      </c>
      <c r="D431" s="7" t="s">
        <v>1228</v>
      </c>
      <c r="E431" s="3" t="s">
        <v>445</v>
      </c>
      <c r="F431" s="2" t="s">
        <v>442</v>
      </c>
      <c r="G431" s="5">
        <v>225</v>
      </c>
      <c r="H431" s="29">
        <v>1</v>
      </c>
      <c r="I431" s="29">
        <f t="shared" si="13"/>
        <v>225</v>
      </c>
    </row>
    <row r="432" spans="2:9" ht="40.799999999999997" x14ac:dyDescent="0.25">
      <c r="B432" s="30" t="str">
        <f t="shared" si="12"/>
        <v>14</v>
      </c>
      <c r="C432" s="30" t="s">
        <v>1628</v>
      </c>
      <c r="D432" s="7" t="s">
        <v>1229</v>
      </c>
      <c r="E432" s="3" t="s">
        <v>446</v>
      </c>
      <c r="F432" s="2" t="s">
        <v>442</v>
      </c>
      <c r="G432" s="5">
        <v>38200</v>
      </c>
      <c r="H432" s="29">
        <v>1</v>
      </c>
      <c r="I432" s="29">
        <f t="shared" si="13"/>
        <v>38200</v>
      </c>
    </row>
    <row r="433" spans="2:9" ht="40.799999999999997" x14ac:dyDescent="0.25">
      <c r="B433" s="30" t="str">
        <f t="shared" si="12"/>
        <v>14</v>
      </c>
      <c r="C433" s="30" t="s">
        <v>1628</v>
      </c>
      <c r="D433" s="7" t="s">
        <v>1230</v>
      </c>
      <c r="E433" s="3" t="s">
        <v>447</v>
      </c>
      <c r="F433" s="2" t="s">
        <v>442</v>
      </c>
      <c r="G433" s="5">
        <v>35100</v>
      </c>
      <c r="H433" s="29">
        <v>1</v>
      </c>
      <c r="I433" s="29">
        <f t="shared" si="13"/>
        <v>35100</v>
      </c>
    </row>
    <row r="434" spans="2:9" ht="20.399999999999999" x14ac:dyDescent="0.25">
      <c r="B434" s="30" t="str">
        <f t="shared" si="12"/>
        <v>15</v>
      </c>
      <c r="C434" s="30" t="s">
        <v>1628</v>
      </c>
      <c r="D434" s="7" t="s">
        <v>1231</v>
      </c>
      <c r="E434" s="3" t="s">
        <v>448</v>
      </c>
      <c r="F434" s="2" t="s">
        <v>143</v>
      </c>
      <c r="G434" s="5">
        <v>43700</v>
      </c>
      <c r="H434" s="29">
        <v>1</v>
      </c>
      <c r="I434" s="29">
        <f t="shared" si="13"/>
        <v>43700</v>
      </c>
    </row>
    <row r="435" spans="2:9" ht="40.799999999999997" x14ac:dyDescent="0.25">
      <c r="B435" s="30" t="str">
        <f t="shared" si="12"/>
        <v>15</v>
      </c>
      <c r="C435" s="30" t="s">
        <v>1628</v>
      </c>
      <c r="D435" s="7" t="s">
        <v>1232</v>
      </c>
      <c r="E435" s="3" t="s">
        <v>449</v>
      </c>
      <c r="F435" s="2" t="s">
        <v>143</v>
      </c>
      <c r="G435" s="5">
        <v>37700</v>
      </c>
      <c r="H435" s="29">
        <v>1</v>
      </c>
      <c r="I435" s="29">
        <f t="shared" si="13"/>
        <v>37700</v>
      </c>
    </row>
    <row r="436" spans="2:9" ht="40.799999999999997" x14ac:dyDescent="0.25">
      <c r="B436" s="30" t="str">
        <f t="shared" si="12"/>
        <v>15</v>
      </c>
      <c r="C436" s="30" t="s">
        <v>1628</v>
      </c>
      <c r="D436" s="7" t="s">
        <v>1233</v>
      </c>
      <c r="E436" s="3" t="s">
        <v>450</v>
      </c>
      <c r="F436" s="2" t="s">
        <v>143</v>
      </c>
      <c r="G436" s="5">
        <v>32400</v>
      </c>
      <c r="H436" s="29">
        <v>1</v>
      </c>
      <c r="I436" s="29">
        <f t="shared" si="13"/>
        <v>32400</v>
      </c>
    </row>
    <row r="437" spans="2:9" ht="40.799999999999997" x14ac:dyDescent="0.25">
      <c r="B437" s="30" t="str">
        <f t="shared" si="12"/>
        <v>15</v>
      </c>
      <c r="C437" s="30" t="s">
        <v>1628</v>
      </c>
      <c r="D437" s="7" t="s">
        <v>1234</v>
      </c>
      <c r="E437" s="3" t="s">
        <v>451</v>
      </c>
      <c r="F437" s="2" t="s">
        <v>143</v>
      </c>
      <c r="G437" s="5">
        <v>41100</v>
      </c>
      <c r="H437" s="29">
        <v>1</v>
      </c>
      <c r="I437" s="29">
        <f t="shared" si="13"/>
        <v>41100</v>
      </c>
    </row>
    <row r="438" spans="2:9" ht="40.799999999999997" x14ac:dyDescent="0.25">
      <c r="B438" s="30" t="str">
        <f t="shared" si="12"/>
        <v>15</v>
      </c>
      <c r="C438" s="30" t="s">
        <v>1628</v>
      </c>
      <c r="D438" s="7" t="s">
        <v>1235</v>
      </c>
      <c r="E438" s="3" t="s">
        <v>452</v>
      </c>
      <c r="F438" s="2" t="s">
        <v>143</v>
      </c>
      <c r="G438" s="5">
        <v>33000</v>
      </c>
      <c r="H438" s="29">
        <v>1</v>
      </c>
      <c r="I438" s="29">
        <f t="shared" si="13"/>
        <v>33000</v>
      </c>
    </row>
    <row r="439" spans="2:9" ht="40.799999999999997" x14ac:dyDescent="0.25">
      <c r="B439" s="30" t="str">
        <f t="shared" si="12"/>
        <v>15</v>
      </c>
      <c r="C439" s="30" t="s">
        <v>1628</v>
      </c>
      <c r="D439" s="7" t="s">
        <v>1236</v>
      </c>
      <c r="E439" s="3" t="s">
        <v>453</v>
      </c>
      <c r="F439" s="2" t="s">
        <v>143</v>
      </c>
      <c r="G439" s="5">
        <v>25400</v>
      </c>
      <c r="H439" s="29">
        <v>1</v>
      </c>
      <c r="I439" s="29">
        <f t="shared" si="13"/>
        <v>25400</v>
      </c>
    </row>
    <row r="440" spans="2:9" ht="40.799999999999997" x14ac:dyDescent="0.25">
      <c r="B440" s="30" t="str">
        <f t="shared" si="12"/>
        <v>15</v>
      </c>
      <c r="C440" s="30" t="s">
        <v>1628</v>
      </c>
      <c r="D440" s="7" t="s">
        <v>1237</v>
      </c>
      <c r="E440" s="3" t="s">
        <v>454</v>
      </c>
      <c r="F440" s="2" t="s">
        <v>143</v>
      </c>
      <c r="G440" s="5">
        <v>30700</v>
      </c>
      <c r="H440" s="29">
        <v>1</v>
      </c>
      <c r="I440" s="29">
        <f t="shared" si="13"/>
        <v>30700</v>
      </c>
    </row>
    <row r="441" spans="2:9" ht="20.399999999999999" x14ac:dyDescent="0.25">
      <c r="B441" s="30" t="str">
        <f t="shared" si="12"/>
        <v>15</v>
      </c>
      <c r="C441" s="30" t="s">
        <v>1628</v>
      </c>
      <c r="D441" s="7" t="s">
        <v>1238</v>
      </c>
      <c r="E441" s="3" t="s">
        <v>455</v>
      </c>
      <c r="F441" s="2" t="s">
        <v>143</v>
      </c>
      <c r="G441" s="5">
        <v>43000</v>
      </c>
      <c r="H441" s="29">
        <v>1</v>
      </c>
      <c r="I441" s="29">
        <f t="shared" si="13"/>
        <v>43000</v>
      </c>
    </row>
    <row r="442" spans="2:9" ht="40.799999999999997" x14ac:dyDescent="0.25">
      <c r="B442" s="30" t="str">
        <f t="shared" si="12"/>
        <v>15</v>
      </c>
      <c r="C442" s="30" t="s">
        <v>1628</v>
      </c>
      <c r="D442" s="7" t="s">
        <v>1239</v>
      </c>
      <c r="E442" s="3" t="s">
        <v>456</v>
      </c>
      <c r="F442" s="2" t="s">
        <v>345</v>
      </c>
      <c r="G442" s="5">
        <v>891000</v>
      </c>
      <c r="H442" s="29">
        <v>1</v>
      </c>
      <c r="I442" s="29">
        <f t="shared" si="13"/>
        <v>891000</v>
      </c>
    </row>
    <row r="443" spans="2:9" ht="40.799999999999997" x14ac:dyDescent="0.25">
      <c r="B443" s="30" t="str">
        <f t="shared" si="12"/>
        <v>15</v>
      </c>
      <c r="C443" s="30" t="s">
        <v>1628</v>
      </c>
      <c r="D443" s="7" t="s">
        <v>1240</v>
      </c>
      <c r="E443" s="3" t="s">
        <v>457</v>
      </c>
      <c r="F443" s="2" t="s">
        <v>345</v>
      </c>
      <c r="G443" s="5">
        <v>1021000</v>
      </c>
      <c r="H443" s="29">
        <v>1</v>
      </c>
      <c r="I443" s="29">
        <f t="shared" si="13"/>
        <v>1021000</v>
      </c>
    </row>
    <row r="444" spans="2:9" ht="40.799999999999997" x14ac:dyDescent="0.25">
      <c r="B444" s="30" t="str">
        <f t="shared" si="12"/>
        <v>15</v>
      </c>
      <c r="C444" s="30" t="s">
        <v>1628</v>
      </c>
      <c r="D444" s="7" t="s">
        <v>1241</v>
      </c>
      <c r="E444" s="3" t="s">
        <v>458</v>
      </c>
      <c r="F444" s="2" t="s">
        <v>345</v>
      </c>
      <c r="G444" s="5">
        <v>860000</v>
      </c>
      <c r="H444" s="29">
        <v>1</v>
      </c>
      <c r="I444" s="29">
        <f t="shared" si="13"/>
        <v>860000</v>
      </c>
    </row>
    <row r="445" spans="2:9" ht="40.799999999999997" x14ac:dyDescent="0.25">
      <c r="B445" s="30" t="str">
        <f t="shared" si="12"/>
        <v>15</v>
      </c>
      <c r="C445" s="30" t="s">
        <v>1628</v>
      </c>
      <c r="D445" s="7" t="s">
        <v>1242</v>
      </c>
      <c r="E445" s="3" t="s">
        <v>459</v>
      </c>
      <c r="F445" s="2" t="s">
        <v>345</v>
      </c>
      <c r="G445" s="5">
        <v>924000</v>
      </c>
      <c r="H445" s="29">
        <v>1</v>
      </c>
      <c r="I445" s="29">
        <f t="shared" si="13"/>
        <v>924000</v>
      </c>
    </row>
    <row r="446" spans="2:9" ht="61.2" x14ac:dyDescent="0.25">
      <c r="B446" s="30" t="str">
        <f t="shared" si="12"/>
        <v>15</v>
      </c>
      <c r="C446" s="30" t="s">
        <v>1628</v>
      </c>
      <c r="D446" s="7" t="s">
        <v>1243</v>
      </c>
      <c r="E446" s="3" t="s">
        <v>460</v>
      </c>
      <c r="F446" s="2" t="s">
        <v>3</v>
      </c>
      <c r="G446" s="5">
        <v>43700</v>
      </c>
      <c r="H446" s="29">
        <v>1</v>
      </c>
      <c r="I446" s="29">
        <f t="shared" si="13"/>
        <v>43700</v>
      </c>
    </row>
    <row r="447" spans="2:9" ht="61.2" x14ac:dyDescent="0.25">
      <c r="B447" s="30" t="str">
        <f t="shared" si="12"/>
        <v>15</v>
      </c>
      <c r="C447" s="30" t="s">
        <v>1628</v>
      </c>
      <c r="D447" s="7" t="s">
        <v>1244</v>
      </c>
      <c r="E447" s="3" t="s">
        <v>461</v>
      </c>
      <c r="F447" s="2" t="s">
        <v>3</v>
      </c>
      <c r="G447" s="5">
        <v>43200</v>
      </c>
      <c r="H447" s="29">
        <v>1</v>
      </c>
      <c r="I447" s="29">
        <f t="shared" si="13"/>
        <v>43200</v>
      </c>
    </row>
    <row r="448" spans="2:9" ht="20.399999999999999" x14ac:dyDescent="0.25">
      <c r="B448" s="30" t="str">
        <f t="shared" si="12"/>
        <v>15</v>
      </c>
      <c r="C448" s="30" t="s">
        <v>1628</v>
      </c>
      <c r="D448" s="7" t="s">
        <v>1245</v>
      </c>
      <c r="E448" s="3" t="s">
        <v>462</v>
      </c>
      <c r="F448" s="2" t="s">
        <v>3</v>
      </c>
      <c r="G448" s="5">
        <v>1270</v>
      </c>
      <c r="H448" s="29">
        <v>1</v>
      </c>
      <c r="I448" s="29">
        <f t="shared" si="13"/>
        <v>1270</v>
      </c>
    </row>
    <row r="449" spans="2:9" ht="40.799999999999997" x14ac:dyDescent="0.25">
      <c r="B449" s="30" t="str">
        <f t="shared" si="12"/>
        <v>15</v>
      </c>
      <c r="C449" s="30" t="s">
        <v>1628</v>
      </c>
      <c r="D449" s="7" t="s">
        <v>1246</v>
      </c>
      <c r="E449" s="3" t="s">
        <v>463</v>
      </c>
      <c r="F449" s="2" t="s">
        <v>3</v>
      </c>
      <c r="G449" s="5">
        <v>39500</v>
      </c>
      <c r="H449" s="29">
        <v>1</v>
      </c>
      <c r="I449" s="29">
        <f t="shared" si="13"/>
        <v>39500</v>
      </c>
    </row>
    <row r="450" spans="2:9" ht="40.799999999999997" x14ac:dyDescent="0.25">
      <c r="B450" s="30" t="str">
        <f t="shared" si="12"/>
        <v>15</v>
      </c>
      <c r="C450" s="30" t="s">
        <v>1628</v>
      </c>
      <c r="D450" s="7" t="s">
        <v>1247</v>
      </c>
      <c r="E450" s="3" t="s">
        <v>464</v>
      </c>
      <c r="F450" s="2" t="s">
        <v>3</v>
      </c>
      <c r="G450" s="5">
        <v>40000</v>
      </c>
      <c r="H450" s="29">
        <v>1</v>
      </c>
      <c r="I450" s="29">
        <f t="shared" si="13"/>
        <v>40000</v>
      </c>
    </row>
    <row r="451" spans="2:9" ht="61.2" x14ac:dyDescent="0.25">
      <c r="B451" s="30" t="str">
        <f t="shared" si="12"/>
        <v>15</v>
      </c>
      <c r="C451" s="30" t="s">
        <v>1628</v>
      </c>
      <c r="D451" s="7" t="s">
        <v>1248</v>
      </c>
      <c r="E451" s="3" t="s">
        <v>465</v>
      </c>
      <c r="F451" s="2" t="s">
        <v>3</v>
      </c>
      <c r="G451" s="5">
        <v>50200</v>
      </c>
      <c r="H451" s="29">
        <v>1</v>
      </c>
      <c r="I451" s="29">
        <f t="shared" si="13"/>
        <v>50200</v>
      </c>
    </row>
    <row r="452" spans="2:9" ht="61.2" x14ac:dyDescent="0.25">
      <c r="B452" s="30" t="str">
        <f t="shared" si="12"/>
        <v>15</v>
      </c>
      <c r="C452" s="30" t="s">
        <v>1628</v>
      </c>
      <c r="D452" s="7" t="s">
        <v>1249</v>
      </c>
      <c r="E452" s="3" t="s">
        <v>466</v>
      </c>
      <c r="F452" s="2" t="s">
        <v>3</v>
      </c>
      <c r="G452" s="5">
        <v>51400</v>
      </c>
      <c r="H452" s="29">
        <v>1</v>
      </c>
      <c r="I452" s="29">
        <f t="shared" si="13"/>
        <v>51400</v>
      </c>
    </row>
    <row r="453" spans="2:9" ht="61.2" x14ac:dyDescent="0.25">
      <c r="B453" s="30" t="str">
        <f t="shared" ref="B453:B516" si="14">LEFT(D453,2)</f>
        <v>15</v>
      </c>
      <c r="C453" s="30" t="s">
        <v>1628</v>
      </c>
      <c r="D453" s="7" t="s">
        <v>1250</v>
      </c>
      <c r="E453" s="3" t="s">
        <v>467</v>
      </c>
      <c r="F453" s="2" t="s">
        <v>3</v>
      </c>
      <c r="G453" s="5">
        <v>55000</v>
      </c>
      <c r="H453" s="29">
        <v>1</v>
      </c>
      <c r="I453" s="29">
        <f t="shared" ref="I453:I516" si="15">H453*G453</f>
        <v>55000</v>
      </c>
    </row>
    <row r="454" spans="2:9" ht="61.2" x14ac:dyDescent="0.25">
      <c r="B454" s="30" t="str">
        <f t="shared" si="14"/>
        <v>15</v>
      </c>
      <c r="C454" s="30" t="s">
        <v>1628</v>
      </c>
      <c r="D454" s="7" t="s">
        <v>1251</v>
      </c>
      <c r="E454" s="3" t="s">
        <v>468</v>
      </c>
      <c r="F454" s="2" t="s">
        <v>3</v>
      </c>
      <c r="G454" s="5">
        <v>55300</v>
      </c>
      <c r="H454" s="29">
        <v>1</v>
      </c>
      <c r="I454" s="29">
        <f t="shared" si="15"/>
        <v>55300</v>
      </c>
    </row>
    <row r="455" spans="2:9" ht="40.799999999999997" x14ac:dyDescent="0.25">
      <c r="B455" s="30" t="str">
        <f t="shared" si="14"/>
        <v>15</v>
      </c>
      <c r="C455" s="30" t="s">
        <v>1628</v>
      </c>
      <c r="D455" s="7" t="s">
        <v>1252</v>
      </c>
      <c r="E455" s="3" t="s">
        <v>469</v>
      </c>
      <c r="F455" s="2" t="s">
        <v>3</v>
      </c>
      <c r="G455" s="5">
        <v>83900</v>
      </c>
      <c r="H455" s="29">
        <v>1</v>
      </c>
      <c r="I455" s="29">
        <f t="shared" si="15"/>
        <v>83900</v>
      </c>
    </row>
    <row r="456" spans="2:9" ht="40.799999999999997" x14ac:dyDescent="0.25">
      <c r="B456" s="30" t="str">
        <f t="shared" si="14"/>
        <v>15</v>
      </c>
      <c r="C456" s="30" t="s">
        <v>1628</v>
      </c>
      <c r="D456" s="7" t="s">
        <v>1253</v>
      </c>
      <c r="E456" s="3" t="s">
        <v>470</v>
      </c>
      <c r="F456" s="2" t="s">
        <v>3</v>
      </c>
      <c r="G456" s="5">
        <v>0</v>
      </c>
      <c r="H456" s="29">
        <v>1</v>
      </c>
      <c r="I456" s="29">
        <f t="shared" si="15"/>
        <v>0</v>
      </c>
    </row>
    <row r="457" spans="2:9" ht="40.799999999999997" x14ac:dyDescent="0.25">
      <c r="B457" s="30" t="str">
        <f t="shared" si="14"/>
        <v>15</v>
      </c>
      <c r="C457" s="30" t="s">
        <v>1628</v>
      </c>
      <c r="D457" s="7" t="s">
        <v>1254</v>
      </c>
      <c r="E457" s="3" t="s">
        <v>471</v>
      </c>
      <c r="F457" s="2" t="s">
        <v>3</v>
      </c>
      <c r="G457" s="5">
        <v>0</v>
      </c>
      <c r="H457" s="29">
        <v>1</v>
      </c>
      <c r="I457" s="29">
        <f t="shared" si="15"/>
        <v>0</v>
      </c>
    </row>
    <row r="458" spans="2:9" ht="20.399999999999999" x14ac:dyDescent="0.25">
      <c r="B458" s="30" t="str">
        <f t="shared" si="14"/>
        <v>15</v>
      </c>
      <c r="C458" s="30" t="s">
        <v>1628</v>
      </c>
      <c r="D458" s="7" t="s">
        <v>1255</v>
      </c>
      <c r="E458" s="3" t="s">
        <v>472</v>
      </c>
      <c r="F458" s="2" t="s">
        <v>3</v>
      </c>
      <c r="G458" s="5">
        <v>55800</v>
      </c>
      <c r="H458" s="29">
        <v>1</v>
      </c>
      <c r="I458" s="29">
        <f t="shared" si="15"/>
        <v>55800</v>
      </c>
    </row>
    <row r="459" spans="2:9" ht="40.799999999999997" x14ac:dyDescent="0.25">
      <c r="B459" s="30" t="str">
        <f t="shared" si="14"/>
        <v>15</v>
      </c>
      <c r="C459" s="30" t="s">
        <v>1628</v>
      </c>
      <c r="D459" s="7" t="s">
        <v>1256</v>
      </c>
      <c r="E459" s="3" t="s">
        <v>473</v>
      </c>
      <c r="F459" s="2" t="s">
        <v>143</v>
      </c>
      <c r="G459" s="5">
        <v>70000</v>
      </c>
      <c r="H459" s="29">
        <v>1</v>
      </c>
      <c r="I459" s="29">
        <f t="shared" si="15"/>
        <v>70000</v>
      </c>
    </row>
    <row r="460" spans="2:9" ht="61.2" x14ac:dyDescent="0.25">
      <c r="B460" s="30" t="str">
        <f t="shared" si="14"/>
        <v>15</v>
      </c>
      <c r="C460" s="30" t="s">
        <v>1628</v>
      </c>
      <c r="D460" s="7" t="s">
        <v>1257</v>
      </c>
      <c r="E460" s="3" t="s">
        <v>474</v>
      </c>
      <c r="F460" s="2" t="s">
        <v>143</v>
      </c>
      <c r="G460" s="5">
        <v>330000</v>
      </c>
      <c r="H460" s="29">
        <v>1</v>
      </c>
      <c r="I460" s="29">
        <f t="shared" si="15"/>
        <v>330000</v>
      </c>
    </row>
    <row r="461" spans="2:9" ht="40.799999999999997" x14ac:dyDescent="0.25">
      <c r="B461" s="30" t="str">
        <f t="shared" si="14"/>
        <v>15</v>
      </c>
      <c r="C461" s="30" t="s">
        <v>1628</v>
      </c>
      <c r="D461" s="7" t="s">
        <v>1258</v>
      </c>
      <c r="E461" s="3" t="s">
        <v>475</v>
      </c>
      <c r="F461" s="2" t="s">
        <v>345</v>
      </c>
      <c r="G461" s="5">
        <v>67700</v>
      </c>
      <c r="H461" s="29">
        <v>1</v>
      </c>
      <c r="I461" s="29">
        <f t="shared" si="15"/>
        <v>67700</v>
      </c>
    </row>
    <row r="462" spans="2:9" ht="40.799999999999997" x14ac:dyDescent="0.25">
      <c r="B462" s="30" t="str">
        <f t="shared" si="14"/>
        <v>15</v>
      </c>
      <c r="C462" s="30" t="s">
        <v>1628</v>
      </c>
      <c r="D462" s="7" t="s">
        <v>1259</v>
      </c>
      <c r="E462" s="3" t="s">
        <v>476</v>
      </c>
      <c r="F462" s="2" t="s">
        <v>3</v>
      </c>
      <c r="G462" s="5">
        <v>1100</v>
      </c>
      <c r="H462" s="29">
        <v>1</v>
      </c>
      <c r="I462" s="29">
        <f t="shared" si="15"/>
        <v>1100</v>
      </c>
    </row>
    <row r="463" spans="2:9" ht="61.2" x14ac:dyDescent="0.25">
      <c r="B463" s="30" t="str">
        <f t="shared" si="14"/>
        <v>15</v>
      </c>
      <c r="C463" s="30" t="s">
        <v>1628</v>
      </c>
      <c r="D463" s="7" t="s">
        <v>1260</v>
      </c>
      <c r="E463" s="3" t="s">
        <v>477</v>
      </c>
      <c r="F463" s="2" t="s">
        <v>3</v>
      </c>
      <c r="G463" s="5">
        <v>3360</v>
      </c>
      <c r="H463" s="29">
        <v>1</v>
      </c>
      <c r="I463" s="29">
        <f t="shared" si="15"/>
        <v>3360</v>
      </c>
    </row>
    <row r="464" spans="2:9" ht="61.2" x14ac:dyDescent="0.25">
      <c r="B464" s="30" t="str">
        <f t="shared" si="14"/>
        <v>15</v>
      </c>
      <c r="C464" s="30" t="s">
        <v>1628</v>
      </c>
      <c r="D464" s="7" t="s">
        <v>1261</v>
      </c>
      <c r="E464" s="3" t="s">
        <v>478</v>
      </c>
      <c r="F464" s="2" t="s">
        <v>3</v>
      </c>
      <c r="G464" s="5">
        <v>-3360</v>
      </c>
      <c r="H464" s="29">
        <v>1</v>
      </c>
      <c r="I464" s="29">
        <f t="shared" si="15"/>
        <v>-3360</v>
      </c>
    </row>
    <row r="465" spans="2:9" ht="40.799999999999997" x14ac:dyDescent="0.25">
      <c r="B465" s="30" t="str">
        <f t="shared" si="14"/>
        <v>15</v>
      </c>
      <c r="C465" s="30" t="s">
        <v>1628</v>
      </c>
      <c r="D465" s="7" t="s">
        <v>1262</v>
      </c>
      <c r="E465" s="3" t="s">
        <v>479</v>
      </c>
      <c r="F465" s="2" t="s">
        <v>3</v>
      </c>
      <c r="G465" s="5">
        <v>5970</v>
      </c>
      <c r="H465" s="29">
        <v>1</v>
      </c>
      <c r="I465" s="29">
        <f t="shared" si="15"/>
        <v>5970</v>
      </c>
    </row>
    <row r="466" spans="2:9" ht="61.2" x14ac:dyDescent="0.25">
      <c r="B466" s="30" t="str">
        <f t="shared" si="14"/>
        <v>15</v>
      </c>
      <c r="C466" s="30" t="s">
        <v>1628</v>
      </c>
      <c r="D466" s="7" t="s">
        <v>1263</v>
      </c>
      <c r="E466" s="3" t="s">
        <v>480</v>
      </c>
      <c r="F466" s="2" t="s">
        <v>3</v>
      </c>
      <c r="G466" s="5">
        <v>-5020</v>
      </c>
      <c r="H466" s="29">
        <v>1</v>
      </c>
      <c r="I466" s="29">
        <f t="shared" si="15"/>
        <v>-5020</v>
      </c>
    </row>
    <row r="467" spans="2:9" ht="40.799999999999997" x14ac:dyDescent="0.25">
      <c r="B467" s="30" t="str">
        <f t="shared" si="14"/>
        <v>15</v>
      </c>
      <c r="C467" s="30" t="s">
        <v>1628</v>
      </c>
      <c r="D467" s="7" t="s">
        <v>1264</v>
      </c>
      <c r="E467" s="3" t="s">
        <v>481</v>
      </c>
      <c r="F467" s="2" t="s">
        <v>3</v>
      </c>
      <c r="G467" s="5">
        <v>2990</v>
      </c>
      <c r="H467" s="29">
        <v>1</v>
      </c>
      <c r="I467" s="29">
        <f t="shared" si="15"/>
        <v>2990</v>
      </c>
    </row>
    <row r="468" spans="2:9" ht="40.799999999999997" x14ac:dyDescent="0.25">
      <c r="B468" s="30" t="str">
        <f t="shared" si="14"/>
        <v>15</v>
      </c>
      <c r="C468" s="30" t="s">
        <v>1628</v>
      </c>
      <c r="D468" s="7" t="s">
        <v>1265</v>
      </c>
      <c r="E468" s="3" t="s">
        <v>482</v>
      </c>
      <c r="F468" s="2" t="s">
        <v>3</v>
      </c>
      <c r="G468" s="5">
        <v>600</v>
      </c>
      <c r="H468" s="29">
        <v>1</v>
      </c>
      <c r="I468" s="29">
        <f t="shared" si="15"/>
        <v>600</v>
      </c>
    </row>
    <row r="469" spans="2:9" ht="40.799999999999997" x14ac:dyDescent="0.25">
      <c r="B469" s="30" t="str">
        <f t="shared" si="14"/>
        <v>15</v>
      </c>
      <c r="C469" s="30" t="s">
        <v>1628</v>
      </c>
      <c r="D469" s="7" t="s">
        <v>1266</v>
      </c>
      <c r="E469" s="3" t="s">
        <v>483</v>
      </c>
      <c r="F469" s="2" t="s">
        <v>3</v>
      </c>
      <c r="G469" s="5">
        <v>-5430</v>
      </c>
      <c r="H469" s="29">
        <v>1</v>
      </c>
      <c r="I469" s="29">
        <f t="shared" si="15"/>
        <v>-5430</v>
      </c>
    </row>
    <row r="470" spans="2:9" ht="20.399999999999999" x14ac:dyDescent="0.25">
      <c r="B470" s="30" t="str">
        <f t="shared" si="14"/>
        <v>15</v>
      </c>
      <c r="C470" s="30" t="s">
        <v>1628</v>
      </c>
      <c r="D470" s="7" t="s">
        <v>1267</v>
      </c>
      <c r="E470" s="3" t="s">
        <v>484</v>
      </c>
      <c r="F470" s="2" t="s">
        <v>143</v>
      </c>
      <c r="G470" s="5">
        <v>2200</v>
      </c>
      <c r="H470" s="29">
        <v>1</v>
      </c>
      <c r="I470" s="29">
        <f t="shared" si="15"/>
        <v>2200</v>
      </c>
    </row>
    <row r="471" spans="2:9" ht="20.399999999999999" x14ac:dyDescent="0.25">
      <c r="B471" s="30" t="str">
        <f t="shared" si="14"/>
        <v>15</v>
      </c>
      <c r="C471" s="30" t="s">
        <v>1628</v>
      </c>
      <c r="D471" s="7" t="s">
        <v>1268</v>
      </c>
      <c r="E471" s="3" t="s">
        <v>485</v>
      </c>
      <c r="F471" s="2" t="s">
        <v>143</v>
      </c>
      <c r="G471" s="5">
        <v>1880</v>
      </c>
      <c r="H471" s="29">
        <v>1</v>
      </c>
      <c r="I471" s="29">
        <f t="shared" si="15"/>
        <v>1880</v>
      </c>
    </row>
    <row r="472" spans="2:9" ht="20.399999999999999" x14ac:dyDescent="0.25">
      <c r="B472" s="30" t="str">
        <f t="shared" si="14"/>
        <v>15</v>
      </c>
      <c r="C472" s="30" t="s">
        <v>1628</v>
      </c>
      <c r="D472" s="7" t="s">
        <v>1269</v>
      </c>
      <c r="E472" s="3" t="s">
        <v>486</v>
      </c>
      <c r="F472" s="2" t="s">
        <v>3</v>
      </c>
      <c r="G472" s="5">
        <v>43200</v>
      </c>
      <c r="H472" s="29">
        <v>1</v>
      </c>
      <c r="I472" s="29">
        <f t="shared" si="15"/>
        <v>43200</v>
      </c>
    </row>
    <row r="473" spans="2:9" ht="20.399999999999999" x14ac:dyDescent="0.25">
      <c r="B473" s="30" t="str">
        <f t="shared" si="14"/>
        <v>16</v>
      </c>
      <c r="C473" s="30" t="s">
        <v>1628</v>
      </c>
      <c r="D473" s="7" t="s">
        <v>1270</v>
      </c>
      <c r="E473" s="3" t="s">
        <v>487</v>
      </c>
      <c r="F473" s="2" t="s">
        <v>3</v>
      </c>
      <c r="G473" s="5">
        <v>81100</v>
      </c>
      <c r="H473" s="29">
        <v>1</v>
      </c>
      <c r="I473" s="29">
        <f t="shared" si="15"/>
        <v>81100</v>
      </c>
    </row>
    <row r="474" spans="2:9" ht="20.399999999999999" x14ac:dyDescent="0.25">
      <c r="B474" s="30" t="str">
        <f t="shared" si="14"/>
        <v>16</v>
      </c>
      <c r="C474" s="30" t="s">
        <v>1628</v>
      </c>
      <c r="D474" s="7" t="s">
        <v>1271</v>
      </c>
      <c r="E474" s="3" t="s">
        <v>488</v>
      </c>
      <c r="F474" s="2" t="s">
        <v>3</v>
      </c>
      <c r="G474" s="5">
        <v>277500</v>
      </c>
      <c r="H474" s="29">
        <v>1</v>
      </c>
      <c r="I474" s="29">
        <f t="shared" si="15"/>
        <v>277500</v>
      </c>
    </row>
    <row r="475" spans="2:9" ht="20.399999999999999" x14ac:dyDescent="0.25">
      <c r="B475" s="30" t="str">
        <f t="shared" si="14"/>
        <v>16</v>
      </c>
      <c r="C475" s="30" t="s">
        <v>1628</v>
      </c>
      <c r="D475" s="7" t="s">
        <v>1272</v>
      </c>
      <c r="E475" s="3" t="s">
        <v>489</v>
      </c>
      <c r="F475" s="2" t="s">
        <v>3</v>
      </c>
      <c r="G475" s="5">
        <v>464000</v>
      </c>
      <c r="H475" s="29">
        <v>1</v>
      </c>
      <c r="I475" s="29">
        <f t="shared" si="15"/>
        <v>464000</v>
      </c>
    </row>
    <row r="476" spans="2:9" ht="20.399999999999999" x14ac:dyDescent="0.25">
      <c r="B476" s="30" t="str">
        <f t="shared" si="14"/>
        <v>17</v>
      </c>
      <c r="C476" s="30" t="s">
        <v>1628</v>
      </c>
      <c r="D476" s="7" t="s">
        <v>1273</v>
      </c>
      <c r="E476" s="3" t="s">
        <v>490</v>
      </c>
      <c r="F476" s="2" t="s">
        <v>18</v>
      </c>
      <c r="G476" s="5">
        <v>67500</v>
      </c>
      <c r="H476" s="29">
        <v>1</v>
      </c>
      <c r="I476" s="29">
        <f t="shared" si="15"/>
        <v>67500</v>
      </c>
    </row>
    <row r="477" spans="2:9" ht="20.399999999999999" x14ac:dyDescent="0.25">
      <c r="B477" s="30" t="str">
        <f t="shared" si="14"/>
        <v>17</v>
      </c>
      <c r="C477" s="30" t="s">
        <v>1628</v>
      </c>
      <c r="D477" s="7" t="s">
        <v>1274</v>
      </c>
      <c r="E477" s="3" t="s">
        <v>491</v>
      </c>
      <c r="F477" s="2" t="s">
        <v>29</v>
      </c>
      <c r="G477" s="5">
        <v>1857000</v>
      </c>
      <c r="H477" s="29">
        <v>1</v>
      </c>
      <c r="I477" s="29">
        <f t="shared" si="15"/>
        <v>1857000</v>
      </c>
    </row>
    <row r="478" spans="2:9" ht="20.399999999999999" x14ac:dyDescent="0.25">
      <c r="B478" s="30" t="str">
        <f t="shared" si="14"/>
        <v>17</v>
      </c>
      <c r="C478" s="30" t="s">
        <v>1628</v>
      </c>
      <c r="D478" s="7" t="s">
        <v>1275</v>
      </c>
      <c r="E478" s="3" t="s">
        <v>492</v>
      </c>
      <c r="F478" s="2" t="s">
        <v>87</v>
      </c>
      <c r="G478" s="5">
        <v>-30</v>
      </c>
      <c r="H478" s="29">
        <v>1</v>
      </c>
      <c r="I478" s="29">
        <f t="shared" si="15"/>
        <v>-30</v>
      </c>
    </row>
    <row r="479" spans="2:9" ht="61.2" x14ac:dyDescent="0.25">
      <c r="B479" s="30" t="str">
        <f t="shared" si="14"/>
        <v>17</v>
      </c>
      <c r="C479" s="30" t="s">
        <v>1628</v>
      </c>
      <c r="D479" s="7" t="s">
        <v>1276</v>
      </c>
      <c r="E479" s="3" t="s">
        <v>493</v>
      </c>
      <c r="F479" s="2" t="s">
        <v>87</v>
      </c>
      <c r="G479" s="5">
        <v>7</v>
      </c>
      <c r="H479" s="29">
        <v>1</v>
      </c>
      <c r="I479" s="29">
        <f t="shared" si="15"/>
        <v>7</v>
      </c>
    </row>
    <row r="480" spans="2:9" ht="20.399999999999999" x14ac:dyDescent="0.25">
      <c r="B480" s="30" t="str">
        <f t="shared" si="14"/>
        <v>18</v>
      </c>
      <c r="C480" s="30" t="s">
        <v>1628</v>
      </c>
      <c r="D480" s="7" t="s">
        <v>1277</v>
      </c>
      <c r="E480" s="3" t="s">
        <v>495</v>
      </c>
      <c r="F480" s="2" t="s">
        <v>494</v>
      </c>
      <c r="G480" s="5">
        <v>0</v>
      </c>
      <c r="H480" s="29">
        <v>1</v>
      </c>
      <c r="I480" s="29">
        <f t="shared" si="15"/>
        <v>0</v>
      </c>
    </row>
    <row r="481" spans="2:9" ht="20.399999999999999" x14ac:dyDescent="0.25">
      <c r="B481" s="30" t="str">
        <f t="shared" si="14"/>
        <v>18</v>
      </c>
      <c r="C481" s="30" t="s">
        <v>1628</v>
      </c>
      <c r="D481" s="7" t="s">
        <v>1278</v>
      </c>
      <c r="E481" s="3" t="s">
        <v>496</v>
      </c>
      <c r="F481" s="2" t="s">
        <v>494</v>
      </c>
      <c r="G481" s="5">
        <v>0</v>
      </c>
      <c r="H481" s="29">
        <v>1</v>
      </c>
      <c r="I481" s="29">
        <f t="shared" si="15"/>
        <v>0</v>
      </c>
    </row>
    <row r="482" spans="2:9" ht="20.399999999999999" x14ac:dyDescent="0.25">
      <c r="B482" s="30" t="str">
        <f t="shared" si="14"/>
        <v>18</v>
      </c>
      <c r="C482" s="30" t="s">
        <v>1628</v>
      </c>
      <c r="D482" s="7" t="s">
        <v>1279</v>
      </c>
      <c r="E482" s="3" t="s">
        <v>497</v>
      </c>
      <c r="F482" s="2" t="s">
        <v>494</v>
      </c>
      <c r="G482" s="5">
        <v>0</v>
      </c>
      <c r="H482" s="29">
        <v>1</v>
      </c>
      <c r="I482" s="29">
        <f t="shared" si="15"/>
        <v>0</v>
      </c>
    </row>
    <row r="483" spans="2:9" ht="20.399999999999999" x14ac:dyDescent="0.25">
      <c r="B483" s="30" t="str">
        <f t="shared" si="14"/>
        <v>18</v>
      </c>
      <c r="C483" s="30" t="s">
        <v>1628</v>
      </c>
      <c r="D483" s="7" t="s">
        <v>1280</v>
      </c>
      <c r="E483" s="3" t="s">
        <v>498</v>
      </c>
      <c r="F483" s="2" t="s">
        <v>3</v>
      </c>
      <c r="G483" s="5">
        <v>0</v>
      </c>
      <c r="H483" s="29">
        <v>1</v>
      </c>
      <c r="I483" s="29">
        <f t="shared" si="15"/>
        <v>0</v>
      </c>
    </row>
    <row r="484" spans="2:9" ht="40.799999999999997" x14ac:dyDescent="0.25">
      <c r="B484" s="30" t="str">
        <f t="shared" si="14"/>
        <v>18</v>
      </c>
      <c r="C484" s="30" t="s">
        <v>1628</v>
      </c>
      <c r="D484" s="7" t="s">
        <v>1281</v>
      </c>
      <c r="E484" s="3" t="s">
        <v>499</v>
      </c>
      <c r="F484" s="2" t="s">
        <v>29</v>
      </c>
      <c r="G484" s="5">
        <v>45800</v>
      </c>
      <c r="H484" s="29">
        <v>1</v>
      </c>
      <c r="I484" s="29">
        <f t="shared" si="15"/>
        <v>45800</v>
      </c>
    </row>
    <row r="485" spans="2:9" ht="40.799999999999997" x14ac:dyDescent="0.25">
      <c r="B485" s="30" t="str">
        <f t="shared" si="14"/>
        <v>18</v>
      </c>
      <c r="C485" s="30" t="s">
        <v>1628</v>
      </c>
      <c r="D485" s="7" t="s">
        <v>1282</v>
      </c>
      <c r="E485" s="3" t="s">
        <v>500</v>
      </c>
      <c r="F485" s="2" t="s">
        <v>3</v>
      </c>
      <c r="G485" s="5">
        <v>78800</v>
      </c>
      <c r="H485" s="29">
        <v>1</v>
      </c>
      <c r="I485" s="29">
        <f t="shared" si="15"/>
        <v>78800</v>
      </c>
    </row>
    <row r="486" spans="2:9" ht="40.799999999999997" x14ac:dyDescent="0.25">
      <c r="B486" s="30" t="str">
        <f t="shared" si="14"/>
        <v>18</v>
      </c>
      <c r="C486" s="30" t="s">
        <v>1628</v>
      </c>
      <c r="D486" s="7" t="s">
        <v>1283</v>
      </c>
      <c r="E486" s="3" t="s">
        <v>501</v>
      </c>
      <c r="F486" s="2" t="s">
        <v>3</v>
      </c>
      <c r="G486" s="5">
        <v>217000</v>
      </c>
      <c r="H486" s="29">
        <v>1</v>
      </c>
      <c r="I486" s="29">
        <f t="shared" si="15"/>
        <v>217000</v>
      </c>
    </row>
    <row r="487" spans="2:9" ht="61.2" x14ac:dyDescent="0.25">
      <c r="B487" s="30" t="str">
        <f t="shared" si="14"/>
        <v>18</v>
      </c>
      <c r="C487" s="30" t="s">
        <v>1628</v>
      </c>
      <c r="D487" s="7" t="s">
        <v>1284</v>
      </c>
      <c r="E487" s="3" t="s">
        <v>502</v>
      </c>
      <c r="F487" s="2" t="s">
        <v>29</v>
      </c>
      <c r="G487" s="5">
        <v>73500</v>
      </c>
      <c r="H487" s="29">
        <v>1</v>
      </c>
      <c r="I487" s="29">
        <f t="shared" si="15"/>
        <v>73500</v>
      </c>
    </row>
    <row r="488" spans="2:9" ht="40.799999999999997" x14ac:dyDescent="0.25">
      <c r="B488" s="30" t="str">
        <f t="shared" si="14"/>
        <v>18</v>
      </c>
      <c r="C488" s="30" t="s">
        <v>1628</v>
      </c>
      <c r="D488" s="7" t="s">
        <v>1285</v>
      </c>
      <c r="E488" s="3" t="s">
        <v>503</v>
      </c>
      <c r="F488" s="2" t="s">
        <v>29</v>
      </c>
      <c r="G488" s="5">
        <v>270000</v>
      </c>
      <c r="H488" s="29">
        <v>1</v>
      </c>
      <c r="I488" s="29">
        <f t="shared" si="15"/>
        <v>270000</v>
      </c>
    </row>
    <row r="489" spans="2:9" ht="61.2" x14ac:dyDescent="0.25">
      <c r="B489" s="30" t="str">
        <f t="shared" si="14"/>
        <v>18</v>
      </c>
      <c r="C489" s="30" t="s">
        <v>1628</v>
      </c>
      <c r="D489" s="7" t="s">
        <v>1286</v>
      </c>
      <c r="E489" s="3" t="s">
        <v>504</v>
      </c>
      <c r="F489" s="2" t="s">
        <v>29</v>
      </c>
      <c r="G489" s="5">
        <v>129000</v>
      </c>
      <c r="H489" s="29">
        <v>1</v>
      </c>
      <c r="I489" s="29">
        <f t="shared" si="15"/>
        <v>129000</v>
      </c>
    </row>
    <row r="490" spans="2:9" ht="40.799999999999997" x14ac:dyDescent="0.25">
      <c r="B490" s="30" t="str">
        <f t="shared" si="14"/>
        <v>18</v>
      </c>
      <c r="C490" s="30" t="s">
        <v>1628</v>
      </c>
      <c r="D490" s="7" t="s">
        <v>1287</v>
      </c>
      <c r="E490" s="3" t="s">
        <v>505</v>
      </c>
      <c r="F490" s="2" t="s">
        <v>29</v>
      </c>
      <c r="G490" s="5">
        <v>355000</v>
      </c>
      <c r="H490" s="29">
        <v>1</v>
      </c>
      <c r="I490" s="29">
        <f t="shared" si="15"/>
        <v>355000</v>
      </c>
    </row>
    <row r="491" spans="2:9" ht="40.799999999999997" x14ac:dyDescent="0.25">
      <c r="B491" s="30" t="str">
        <f t="shared" si="14"/>
        <v>18</v>
      </c>
      <c r="C491" s="30" t="s">
        <v>1628</v>
      </c>
      <c r="D491" s="7" t="s">
        <v>1288</v>
      </c>
      <c r="E491" s="3" t="s">
        <v>506</v>
      </c>
      <c r="F491" s="2" t="s">
        <v>29</v>
      </c>
      <c r="G491" s="5">
        <v>237000</v>
      </c>
      <c r="H491" s="29">
        <v>1</v>
      </c>
      <c r="I491" s="29">
        <f t="shared" si="15"/>
        <v>237000</v>
      </c>
    </row>
    <row r="492" spans="2:9" ht="40.799999999999997" x14ac:dyDescent="0.25">
      <c r="B492" s="30" t="str">
        <f t="shared" si="14"/>
        <v>18</v>
      </c>
      <c r="C492" s="30" t="s">
        <v>1628</v>
      </c>
      <c r="D492" s="7" t="s">
        <v>1289</v>
      </c>
      <c r="E492" s="3" t="s">
        <v>507</v>
      </c>
      <c r="F492" s="2" t="s">
        <v>29</v>
      </c>
      <c r="G492" s="5">
        <v>310000</v>
      </c>
      <c r="H492" s="29">
        <v>1</v>
      </c>
      <c r="I492" s="29">
        <f t="shared" si="15"/>
        <v>310000</v>
      </c>
    </row>
    <row r="493" spans="2:9" ht="40.799999999999997" x14ac:dyDescent="0.25">
      <c r="B493" s="30" t="str">
        <f t="shared" si="14"/>
        <v>18</v>
      </c>
      <c r="C493" s="30" t="s">
        <v>1628</v>
      </c>
      <c r="D493" s="7" t="s">
        <v>1290</v>
      </c>
      <c r="E493" s="3" t="s">
        <v>508</v>
      </c>
      <c r="F493" s="2" t="s">
        <v>29</v>
      </c>
      <c r="G493" s="5">
        <v>12200</v>
      </c>
      <c r="H493" s="29">
        <v>1</v>
      </c>
      <c r="I493" s="29">
        <f t="shared" si="15"/>
        <v>12200</v>
      </c>
    </row>
    <row r="494" spans="2:9" ht="40.799999999999997" x14ac:dyDescent="0.25">
      <c r="B494" s="30" t="str">
        <f t="shared" si="14"/>
        <v>18</v>
      </c>
      <c r="C494" s="30" t="s">
        <v>1628</v>
      </c>
      <c r="D494" s="7" t="s">
        <v>1291</v>
      </c>
      <c r="E494" s="3" t="s">
        <v>509</v>
      </c>
      <c r="F494" s="2" t="s">
        <v>29</v>
      </c>
      <c r="G494" s="5">
        <v>33700</v>
      </c>
      <c r="H494" s="29">
        <v>1</v>
      </c>
      <c r="I494" s="29">
        <f t="shared" si="15"/>
        <v>33700</v>
      </c>
    </row>
    <row r="495" spans="2:9" ht="40.799999999999997" x14ac:dyDescent="0.25">
      <c r="B495" s="30" t="str">
        <f t="shared" si="14"/>
        <v>18</v>
      </c>
      <c r="C495" s="30" t="s">
        <v>1628</v>
      </c>
      <c r="D495" s="7" t="s">
        <v>1292</v>
      </c>
      <c r="E495" s="3" t="s">
        <v>510</v>
      </c>
      <c r="F495" s="2" t="s">
        <v>29</v>
      </c>
      <c r="G495" s="5">
        <v>14600</v>
      </c>
      <c r="H495" s="29">
        <v>1</v>
      </c>
      <c r="I495" s="29">
        <f t="shared" si="15"/>
        <v>14600</v>
      </c>
    </row>
    <row r="496" spans="2:9" ht="40.799999999999997" x14ac:dyDescent="0.25">
      <c r="B496" s="30" t="str">
        <f t="shared" si="14"/>
        <v>18</v>
      </c>
      <c r="C496" s="30" t="s">
        <v>1628</v>
      </c>
      <c r="D496" s="7" t="s">
        <v>1293</v>
      </c>
      <c r="E496" s="3" t="s">
        <v>511</v>
      </c>
      <c r="F496" s="2" t="s">
        <v>29</v>
      </c>
      <c r="G496" s="5">
        <v>10900</v>
      </c>
      <c r="H496" s="29">
        <v>1</v>
      </c>
      <c r="I496" s="29">
        <f t="shared" si="15"/>
        <v>10900</v>
      </c>
    </row>
    <row r="497" spans="2:9" ht="40.799999999999997" x14ac:dyDescent="0.25">
      <c r="B497" s="30" t="str">
        <f t="shared" si="14"/>
        <v>18</v>
      </c>
      <c r="C497" s="30" t="s">
        <v>1628</v>
      </c>
      <c r="D497" s="7" t="s">
        <v>1294</v>
      </c>
      <c r="E497" s="3" t="s">
        <v>512</v>
      </c>
      <c r="F497" s="2" t="s">
        <v>29</v>
      </c>
      <c r="G497" s="5">
        <v>40300</v>
      </c>
      <c r="H497" s="29">
        <v>1</v>
      </c>
      <c r="I497" s="29">
        <f t="shared" si="15"/>
        <v>40300</v>
      </c>
    </row>
    <row r="498" spans="2:9" ht="40.799999999999997" x14ac:dyDescent="0.25">
      <c r="B498" s="30" t="str">
        <f t="shared" si="14"/>
        <v>18</v>
      </c>
      <c r="C498" s="30" t="s">
        <v>1628</v>
      </c>
      <c r="D498" s="7" t="s">
        <v>1295</v>
      </c>
      <c r="E498" s="3" t="s">
        <v>513</v>
      </c>
      <c r="F498" s="2" t="s">
        <v>29</v>
      </c>
      <c r="G498" s="5">
        <v>10600</v>
      </c>
      <c r="H498" s="29">
        <v>1</v>
      </c>
      <c r="I498" s="29">
        <f t="shared" si="15"/>
        <v>10600</v>
      </c>
    </row>
    <row r="499" spans="2:9" ht="40.799999999999997" x14ac:dyDescent="0.25">
      <c r="B499" s="30" t="str">
        <f t="shared" si="14"/>
        <v>18</v>
      </c>
      <c r="C499" s="30" t="s">
        <v>1628</v>
      </c>
      <c r="D499" s="7" t="s">
        <v>1296</v>
      </c>
      <c r="E499" s="3" t="s">
        <v>514</v>
      </c>
      <c r="F499" s="2" t="s">
        <v>29</v>
      </c>
      <c r="G499" s="5">
        <v>7100</v>
      </c>
      <c r="H499" s="29">
        <v>1</v>
      </c>
      <c r="I499" s="29">
        <f t="shared" si="15"/>
        <v>7100</v>
      </c>
    </row>
    <row r="500" spans="2:9" ht="40.799999999999997" x14ac:dyDescent="0.25">
      <c r="B500" s="30" t="str">
        <f t="shared" si="14"/>
        <v>18</v>
      </c>
      <c r="C500" s="30" t="s">
        <v>1628</v>
      </c>
      <c r="D500" s="7" t="s">
        <v>1297</v>
      </c>
      <c r="E500" s="3" t="s">
        <v>515</v>
      </c>
      <c r="F500" s="2" t="s">
        <v>29</v>
      </c>
      <c r="G500" s="5">
        <v>29300</v>
      </c>
      <c r="H500" s="29">
        <v>1</v>
      </c>
      <c r="I500" s="29">
        <f t="shared" si="15"/>
        <v>29300</v>
      </c>
    </row>
    <row r="501" spans="2:9" ht="40.799999999999997" x14ac:dyDescent="0.25">
      <c r="B501" s="30" t="str">
        <f t="shared" si="14"/>
        <v>18</v>
      </c>
      <c r="C501" s="30" t="s">
        <v>1628</v>
      </c>
      <c r="D501" s="7" t="s">
        <v>1298</v>
      </c>
      <c r="E501" s="3" t="s">
        <v>516</v>
      </c>
      <c r="F501" s="2" t="s">
        <v>29</v>
      </c>
      <c r="G501" s="5">
        <v>51200</v>
      </c>
      <c r="H501" s="29">
        <v>1</v>
      </c>
      <c r="I501" s="29">
        <f t="shared" si="15"/>
        <v>51200</v>
      </c>
    </row>
    <row r="502" spans="2:9" ht="40.799999999999997" x14ac:dyDescent="0.25">
      <c r="B502" s="30" t="str">
        <f t="shared" si="14"/>
        <v>18</v>
      </c>
      <c r="C502" s="30" t="s">
        <v>1628</v>
      </c>
      <c r="D502" s="7" t="s">
        <v>1299</v>
      </c>
      <c r="E502" s="3" t="s">
        <v>517</v>
      </c>
      <c r="F502" s="2" t="s">
        <v>3</v>
      </c>
      <c r="G502" s="5">
        <v>320000</v>
      </c>
      <c r="H502" s="29">
        <v>1</v>
      </c>
      <c r="I502" s="29">
        <f t="shared" si="15"/>
        <v>320000</v>
      </c>
    </row>
    <row r="503" spans="2:9" ht="40.799999999999997" x14ac:dyDescent="0.25">
      <c r="B503" s="30" t="str">
        <f t="shared" si="14"/>
        <v>18</v>
      </c>
      <c r="C503" s="30" t="s">
        <v>1628</v>
      </c>
      <c r="D503" s="7" t="s">
        <v>1300</v>
      </c>
      <c r="E503" s="3" t="s">
        <v>518</v>
      </c>
      <c r="F503" s="2" t="s">
        <v>3</v>
      </c>
      <c r="G503" s="5">
        <v>1440000</v>
      </c>
      <c r="H503" s="29">
        <v>1</v>
      </c>
      <c r="I503" s="29">
        <f t="shared" si="15"/>
        <v>1440000</v>
      </c>
    </row>
    <row r="504" spans="2:9" ht="20.399999999999999" x14ac:dyDescent="0.25">
      <c r="B504" s="30" t="str">
        <f t="shared" si="14"/>
        <v>18</v>
      </c>
      <c r="C504" s="30" t="s">
        <v>1628</v>
      </c>
      <c r="D504" s="7" t="s">
        <v>1301</v>
      </c>
      <c r="E504" s="3" t="s">
        <v>519</v>
      </c>
      <c r="F504" s="2" t="s">
        <v>3</v>
      </c>
      <c r="G504" s="5">
        <v>1143000</v>
      </c>
      <c r="H504" s="29">
        <v>1</v>
      </c>
      <c r="I504" s="29">
        <f t="shared" si="15"/>
        <v>1143000</v>
      </c>
    </row>
    <row r="505" spans="2:9" ht="40.799999999999997" x14ac:dyDescent="0.25">
      <c r="B505" s="30" t="str">
        <f t="shared" si="14"/>
        <v>18</v>
      </c>
      <c r="C505" s="30" t="s">
        <v>1628</v>
      </c>
      <c r="D505" s="7" t="s">
        <v>1302</v>
      </c>
      <c r="E505" s="3" t="s">
        <v>520</v>
      </c>
      <c r="F505" s="2" t="s">
        <v>29</v>
      </c>
      <c r="G505" s="5">
        <v>0</v>
      </c>
      <c r="H505" s="29">
        <v>1</v>
      </c>
      <c r="I505" s="29">
        <f t="shared" si="15"/>
        <v>0</v>
      </c>
    </row>
    <row r="506" spans="2:9" ht="40.799999999999997" x14ac:dyDescent="0.25">
      <c r="B506" s="30" t="str">
        <f t="shared" si="14"/>
        <v>18</v>
      </c>
      <c r="C506" s="30" t="s">
        <v>1628</v>
      </c>
      <c r="D506" s="7" t="s">
        <v>1303</v>
      </c>
      <c r="E506" s="3" t="s">
        <v>521</v>
      </c>
      <c r="F506" s="2" t="s">
        <v>87</v>
      </c>
      <c r="G506" s="5">
        <v>2</v>
      </c>
      <c r="H506" s="29">
        <v>1</v>
      </c>
      <c r="I506" s="29">
        <f t="shared" si="15"/>
        <v>2</v>
      </c>
    </row>
    <row r="507" spans="2:9" ht="20.399999999999999" x14ac:dyDescent="0.25">
      <c r="B507" s="30" t="str">
        <f t="shared" si="14"/>
        <v>18</v>
      </c>
      <c r="C507" s="30" t="s">
        <v>1628</v>
      </c>
      <c r="D507" s="7" t="s">
        <v>1304</v>
      </c>
      <c r="E507" s="3" t="s">
        <v>522</v>
      </c>
      <c r="F507" s="2" t="s">
        <v>3</v>
      </c>
      <c r="G507" s="5">
        <v>494200</v>
      </c>
      <c r="H507" s="29">
        <v>1</v>
      </c>
      <c r="I507" s="29">
        <f t="shared" si="15"/>
        <v>494200</v>
      </c>
    </row>
    <row r="508" spans="2:9" ht="20.399999999999999" x14ac:dyDescent="0.25">
      <c r="B508" s="30" t="str">
        <f t="shared" si="14"/>
        <v>18</v>
      </c>
      <c r="C508" s="30" t="s">
        <v>1628</v>
      </c>
      <c r="D508" s="7" t="s">
        <v>1305</v>
      </c>
      <c r="E508" s="3" t="s">
        <v>523</v>
      </c>
      <c r="F508" s="2" t="s">
        <v>3</v>
      </c>
      <c r="G508" s="5">
        <v>2670000</v>
      </c>
      <c r="H508" s="29">
        <v>1</v>
      </c>
      <c r="I508" s="29">
        <f t="shared" si="15"/>
        <v>2670000</v>
      </c>
    </row>
    <row r="509" spans="2:9" ht="20.399999999999999" x14ac:dyDescent="0.25">
      <c r="B509" s="30" t="str">
        <f t="shared" si="14"/>
        <v>18</v>
      </c>
      <c r="C509" s="30" t="s">
        <v>1628</v>
      </c>
      <c r="D509" s="7" t="s">
        <v>1306</v>
      </c>
      <c r="E509" s="3" t="s">
        <v>524</v>
      </c>
      <c r="F509" s="2" t="s">
        <v>3</v>
      </c>
      <c r="G509" s="5">
        <v>4320000</v>
      </c>
      <c r="H509" s="29">
        <v>1</v>
      </c>
      <c r="I509" s="29">
        <f t="shared" si="15"/>
        <v>4320000</v>
      </c>
    </row>
    <row r="510" spans="2:9" ht="40.799999999999997" x14ac:dyDescent="0.25">
      <c r="B510" s="30" t="str">
        <f t="shared" si="14"/>
        <v>18</v>
      </c>
      <c r="C510" s="30" t="s">
        <v>1628</v>
      </c>
      <c r="D510" s="7" t="s">
        <v>1307</v>
      </c>
      <c r="E510" s="3" t="s">
        <v>525</v>
      </c>
      <c r="F510" s="2" t="s">
        <v>3</v>
      </c>
      <c r="G510" s="5">
        <v>7260000</v>
      </c>
      <c r="H510" s="29">
        <v>1</v>
      </c>
      <c r="I510" s="29">
        <f t="shared" si="15"/>
        <v>7260000</v>
      </c>
    </row>
    <row r="511" spans="2:9" ht="20.399999999999999" x14ac:dyDescent="0.25">
      <c r="B511" s="30" t="str">
        <f t="shared" si="14"/>
        <v>18</v>
      </c>
      <c r="C511" s="30" t="s">
        <v>1628</v>
      </c>
      <c r="D511" s="7" t="s">
        <v>1308</v>
      </c>
      <c r="E511" s="3" t="s">
        <v>526</v>
      </c>
      <c r="F511" s="2" t="s">
        <v>3</v>
      </c>
      <c r="G511" s="5">
        <v>8830000</v>
      </c>
      <c r="H511" s="29">
        <v>1</v>
      </c>
      <c r="I511" s="29">
        <f t="shared" si="15"/>
        <v>8830000</v>
      </c>
    </row>
    <row r="512" spans="2:9" ht="40.799999999999997" x14ac:dyDescent="0.25">
      <c r="B512" s="30" t="str">
        <f t="shared" si="14"/>
        <v>18</v>
      </c>
      <c r="C512" s="30" t="s">
        <v>1628</v>
      </c>
      <c r="D512" s="7" t="s">
        <v>1309</v>
      </c>
      <c r="E512" s="3" t="s">
        <v>527</v>
      </c>
      <c r="F512" s="2" t="s">
        <v>3</v>
      </c>
      <c r="G512" s="5">
        <v>8245000</v>
      </c>
      <c r="H512" s="29">
        <v>1</v>
      </c>
      <c r="I512" s="29">
        <f t="shared" si="15"/>
        <v>8245000</v>
      </c>
    </row>
    <row r="513" spans="2:9" ht="20.399999999999999" x14ac:dyDescent="0.25">
      <c r="B513" s="30" t="str">
        <f t="shared" si="14"/>
        <v>18</v>
      </c>
      <c r="C513" s="30" t="s">
        <v>1628</v>
      </c>
      <c r="D513" s="7" t="s">
        <v>1310</v>
      </c>
      <c r="E513" s="3" t="s">
        <v>528</v>
      </c>
      <c r="F513" s="2" t="s">
        <v>3</v>
      </c>
      <c r="G513" s="5">
        <v>9810000</v>
      </c>
      <c r="H513" s="29">
        <v>1</v>
      </c>
      <c r="I513" s="29">
        <f t="shared" si="15"/>
        <v>9810000</v>
      </c>
    </row>
    <row r="514" spans="2:9" ht="40.799999999999997" x14ac:dyDescent="0.25">
      <c r="B514" s="30" t="str">
        <f t="shared" si="14"/>
        <v>18</v>
      </c>
      <c r="C514" s="30" t="s">
        <v>1628</v>
      </c>
      <c r="D514" s="7" t="s">
        <v>1311</v>
      </c>
      <c r="E514" s="3" t="s">
        <v>529</v>
      </c>
      <c r="F514" s="2" t="s">
        <v>3</v>
      </c>
      <c r="G514" s="5">
        <v>9726000</v>
      </c>
      <c r="H514" s="29">
        <v>1</v>
      </c>
      <c r="I514" s="29">
        <f t="shared" si="15"/>
        <v>9726000</v>
      </c>
    </row>
    <row r="515" spans="2:9" ht="40.799999999999997" x14ac:dyDescent="0.25">
      <c r="B515" s="30" t="str">
        <f t="shared" si="14"/>
        <v>18</v>
      </c>
      <c r="C515" s="30" t="s">
        <v>1628</v>
      </c>
      <c r="D515" s="7" t="s">
        <v>1312</v>
      </c>
      <c r="E515" s="3" t="s">
        <v>530</v>
      </c>
      <c r="F515" s="2" t="s">
        <v>3</v>
      </c>
      <c r="G515" s="5">
        <v>10710000</v>
      </c>
      <c r="H515" s="29">
        <v>1</v>
      </c>
      <c r="I515" s="29">
        <f t="shared" si="15"/>
        <v>10710000</v>
      </c>
    </row>
    <row r="516" spans="2:9" ht="40.799999999999997" x14ac:dyDescent="0.25">
      <c r="B516" s="30" t="str">
        <f t="shared" si="14"/>
        <v>18</v>
      </c>
      <c r="C516" s="30" t="s">
        <v>1628</v>
      </c>
      <c r="D516" s="7" t="s">
        <v>1313</v>
      </c>
      <c r="E516" s="3" t="s">
        <v>531</v>
      </c>
      <c r="F516" s="2" t="s">
        <v>3</v>
      </c>
      <c r="G516" s="5">
        <v>7635000</v>
      </c>
      <c r="H516" s="29">
        <v>1</v>
      </c>
      <c r="I516" s="29">
        <f t="shared" si="15"/>
        <v>7635000</v>
      </c>
    </row>
    <row r="517" spans="2:9" ht="40.799999999999997" x14ac:dyDescent="0.25">
      <c r="B517" s="30" t="str">
        <f t="shared" ref="B517:B580" si="16">LEFT(D517,2)</f>
        <v>18</v>
      </c>
      <c r="C517" s="30" t="s">
        <v>1628</v>
      </c>
      <c r="D517" s="7" t="s">
        <v>1314</v>
      </c>
      <c r="E517" s="3" t="s">
        <v>532</v>
      </c>
      <c r="F517" s="2" t="s">
        <v>3</v>
      </c>
      <c r="G517" s="5">
        <v>9203000</v>
      </c>
      <c r="H517" s="29">
        <v>1</v>
      </c>
      <c r="I517" s="29">
        <f t="shared" ref="I517:I580" si="17">H517*G517</f>
        <v>9203000</v>
      </c>
    </row>
    <row r="518" spans="2:9" ht="40.799999999999997" x14ac:dyDescent="0.25">
      <c r="B518" s="30" t="str">
        <f t="shared" si="16"/>
        <v>18</v>
      </c>
      <c r="C518" s="30" t="s">
        <v>1628</v>
      </c>
      <c r="D518" s="7" t="s">
        <v>1315</v>
      </c>
      <c r="E518" s="3" t="s">
        <v>533</v>
      </c>
      <c r="F518" s="2" t="s">
        <v>3</v>
      </c>
      <c r="G518" s="5">
        <v>10101000</v>
      </c>
      <c r="H518" s="29">
        <v>1</v>
      </c>
      <c r="I518" s="29">
        <f t="shared" si="17"/>
        <v>10101000</v>
      </c>
    </row>
    <row r="519" spans="2:9" ht="40.799999999999997" x14ac:dyDescent="0.25">
      <c r="B519" s="30" t="str">
        <f t="shared" si="16"/>
        <v>18</v>
      </c>
      <c r="C519" s="30" t="s">
        <v>1628</v>
      </c>
      <c r="D519" s="7" t="s">
        <v>1316</v>
      </c>
      <c r="E519" s="3" t="s">
        <v>534</v>
      </c>
      <c r="F519" s="2" t="s">
        <v>3</v>
      </c>
      <c r="G519" s="5">
        <v>442000</v>
      </c>
      <c r="H519" s="29">
        <v>1</v>
      </c>
      <c r="I519" s="29">
        <f t="shared" si="17"/>
        <v>442000</v>
      </c>
    </row>
    <row r="520" spans="2:9" ht="40.799999999999997" x14ac:dyDescent="0.25">
      <c r="B520" s="30" t="str">
        <f t="shared" si="16"/>
        <v>18</v>
      </c>
      <c r="C520" s="30" t="s">
        <v>1628</v>
      </c>
      <c r="D520" s="7" t="s">
        <v>1317</v>
      </c>
      <c r="E520" s="3" t="s">
        <v>535</v>
      </c>
      <c r="F520" s="2" t="s">
        <v>3</v>
      </c>
      <c r="G520" s="5">
        <v>323000</v>
      </c>
      <c r="H520" s="29">
        <v>1</v>
      </c>
      <c r="I520" s="29">
        <f t="shared" si="17"/>
        <v>323000</v>
      </c>
    </row>
    <row r="521" spans="2:9" ht="40.799999999999997" x14ac:dyDescent="0.25">
      <c r="B521" s="30" t="str">
        <f t="shared" si="16"/>
        <v>18</v>
      </c>
      <c r="C521" s="30" t="s">
        <v>1628</v>
      </c>
      <c r="D521" s="7" t="s">
        <v>1318</v>
      </c>
      <c r="E521" s="3" t="s">
        <v>536</v>
      </c>
      <c r="F521" s="2" t="s">
        <v>3</v>
      </c>
      <c r="G521" s="5">
        <v>1003000</v>
      </c>
      <c r="H521" s="29">
        <v>1</v>
      </c>
      <c r="I521" s="29">
        <f t="shared" si="17"/>
        <v>1003000</v>
      </c>
    </row>
    <row r="522" spans="2:9" ht="40.799999999999997" x14ac:dyDescent="0.25">
      <c r="B522" s="30" t="str">
        <f t="shared" si="16"/>
        <v>18</v>
      </c>
      <c r="C522" s="30" t="s">
        <v>1628</v>
      </c>
      <c r="D522" s="7" t="s">
        <v>1319</v>
      </c>
      <c r="E522" s="3" t="s">
        <v>537</v>
      </c>
      <c r="F522" s="2" t="s">
        <v>3</v>
      </c>
      <c r="G522" s="5">
        <v>12530000</v>
      </c>
      <c r="H522" s="29">
        <v>1</v>
      </c>
      <c r="I522" s="29">
        <f t="shared" si="17"/>
        <v>12530000</v>
      </c>
    </row>
    <row r="523" spans="2:9" ht="20.399999999999999" x14ac:dyDescent="0.25">
      <c r="B523" s="30" t="str">
        <f t="shared" si="16"/>
        <v>18</v>
      </c>
      <c r="C523" s="30" t="s">
        <v>1628</v>
      </c>
      <c r="D523" s="7" t="s">
        <v>1320</v>
      </c>
      <c r="E523" s="3" t="s">
        <v>538</v>
      </c>
      <c r="F523" s="2" t="s">
        <v>3</v>
      </c>
      <c r="G523" s="5">
        <v>13385000</v>
      </c>
      <c r="H523" s="29">
        <v>1</v>
      </c>
      <c r="I523" s="29">
        <f t="shared" si="17"/>
        <v>13385000</v>
      </c>
    </row>
    <row r="524" spans="2:9" ht="20.399999999999999" x14ac:dyDescent="0.25">
      <c r="B524" s="30" t="str">
        <f t="shared" si="16"/>
        <v>18</v>
      </c>
      <c r="C524" s="30" t="s">
        <v>1628</v>
      </c>
      <c r="D524" s="7" t="s">
        <v>1321</v>
      </c>
      <c r="E524" s="3" t="s">
        <v>539</v>
      </c>
      <c r="F524" s="2" t="s">
        <v>3</v>
      </c>
      <c r="G524" s="5">
        <v>14865000</v>
      </c>
      <c r="H524" s="29">
        <v>1</v>
      </c>
      <c r="I524" s="29">
        <f t="shared" si="17"/>
        <v>14865000</v>
      </c>
    </row>
    <row r="525" spans="2:9" ht="40.799999999999997" x14ac:dyDescent="0.25">
      <c r="B525" s="30" t="str">
        <f t="shared" si="16"/>
        <v>18</v>
      </c>
      <c r="C525" s="30" t="s">
        <v>1628</v>
      </c>
      <c r="D525" s="7" t="s">
        <v>1322</v>
      </c>
      <c r="E525" s="3" t="s">
        <v>540</v>
      </c>
      <c r="F525" s="2" t="s">
        <v>3</v>
      </c>
      <c r="G525" s="5">
        <v>6941000</v>
      </c>
      <c r="H525" s="29">
        <v>1</v>
      </c>
      <c r="I525" s="29">
        <f t="shared" si="17"/>
        <v>6941000</v>
      </c>
    </row>
    <row r="526" spans="2:9" ht="40.799999999999997" x14ac:dyDescent="0.25">
      <c r="B526" s="30" t="str">
        <f t="shared" si="16"/>
        <v>18</v>
      </c>
      <c r="C526" s="30" t="s">
        <v>1628</v>
      </c>
      <c r="D526" s="7" t="s">
        <v>1323</v>
      </c>
      <c r="E526" s="3" t="s">
        <v>541</v>
      </c>
      <c r="F526" s="2" t="s">
        <v>3</v>
      </c>
      <c r="G526" s="5">
        <v>6600000</v>
      </c>
      <c r="H526" s="29">
        <v>1</v>
      </c>
      <c r="I526" s="29">
        <f t="shared" si="17"/>
        <v>6600000</v>
      </c>
    </row>
    <row r="527" spans="2:9" ht="40.799999999999997" x14ac:dyDescent="0.25">
      <c r="B527" s="30" t="str">
        <f t="shared" si="16"/>
        <v>18</v>
      </c>
      <c r="C527" s="30" t="s">
        <v>1628</v>
      </c>
      <c r="D527" s="7" t="s">
        <v>1324</v>
      </c>
      <c r="E527" s="3" t="s">
        <v>542</v>
      </c>
      <c r="F527" s="2" t="s">
        <v>3</v>
      </c>
      <c r="G527" s="5">
        <v>8512000</v>
      </c>
      <c r="H527" s="29">
        <v>1</v>
      </c>
      <c r="I527" s="29">
        <f t="shared" si="17"/>
        <v>8512000</v>
      </c>
    </row>
    <row r="528" spans="2:9" ht="40.799999999999997" x14ac:dyDescent="0.25">
      <c r="B528" s="30" t="str">
        <f t="shared" si="16"/>
        <v>18</v>
      </c>
      <c r="C528" s="30" t="s">
        <v>1628</v>
      </c>
      <c r="D528" s="7" t="s">
        <v>1325</v>
      </c>
      <c r="E528" s="3" t="s">
        <v>543</v>
      </c>
      <c r="F528" s="2" t="s">
        <v>3</v>
      </c>
      <c r="G528" s="5">
        <v>8169000</v>
      </c>
      <c r="H528" s="29">
        <v>1</v>
      </c>
      <c r="I528" s="29">
        <f t="shared" si="17"/>
        <v>8169000</v>
      </c>
    </row>
    <row r="529" spans="2:9" ht="40.799999999999997" x14ac:dyDescent="0.25">
      <c r="B529" s="30" t="str">
        <f t="shared" si="16"/>
        <v>18</v>
      </c>
      <c r="C529" s="30" t="s">
        <v>1628</v>
      </c>
      <c r="D529" s="7" t="s">
        <v>1326</v>
      </c>
      <c r="E529" s="3" t="s">
        <v>544</v>
      </c>
      <c r="F529" s="2" t="s">
        <v>3</v>
      </c>
      <c r="G529" s="5">
        <v>8204000</v>
      </c>
      <c r="H529" s="29">
        <v>1</v>
      </c>
      <c r="I529" s="29">
        <f t="shared" si="17"/>
        <v>8204000</v>
      </c>
    </row>
    <row r="530" spans="2:9" ht="40.799999999999997" x14ac:dyDescent="0.25">
      <c r="B530" s="30" t="str">
        <f t="shared" si="16"/>
        <v>18</v>
      </c>
      <c r="C530" s="30" t="s">
        <v>1628</v>
      </c>
      <c r="D530" s="7" t="s">
        <v>1327</v>
      </c>
      <c r="E530" s="3" t="s">
        <v>545</v>
      </c>
      <c r="F530" s="2" t="s">
        <v>3</v>
      </c>
      <c r="G530" s="5">
        <v>7862000</v>
      </c>
      <c r="H530" s="29">
        <v>1</v>
      </c>
      <c r="I530" s="29">
        <f t="shared" si="17"/>
        <v>7862000</v>
      </c>
    </row>
    <row r="531" spans="2:9" ht="40.799999999999997" x14ac:dyDescent="0.25">
      <c r="B531" s="30" t="str">
        <f t="shared" si="16"/>
        <v>18</v>
      </c>
      <c r="C531" s="30" t="s">
        <v>1628</v>
      </c>
      <c r="D531" s="7" t="s">
        <v>1328</v>
      </c>
      <c r="E531" s="3" t="s">
        <v>546</v>
      </c>
      <c r="F531" s="2" t="s">
        <v>3</v>
      </c>
      <c r="G531" s="5">
        <v>9800000</v>
      </c>
      <c r="H531" s="29">
        <v>1</v>
      </c>
      <c r="I531" s="29">
        <f t="shared" si="17"/>
        <v>9800000</v>
      </c>
    </row>
    <row r="532" spans="2:9" ht="40.799999999999997" x14ac:dyDescent="0.25">
      <c r="B532" s="30" t="str">
        <f t="shared" si="16"/>
        <v>18</v>
      </c>
      <c r="C532" s="30" t="s">
        <v>1628</v>
      </c>
      <c r="D532" s="7" t="s">
        <v>1329</v>
      </c>
      <c r="E532" s="3" t="s">
        <v>547</v>
      </c>
      <c r="F532" s="2" t="s">
        <v>3</v>
      </c>
      <c r="G532" s="5">
        <v>9431000</v>
      </c>
      <c r="H532" s="29">
        <v>1</v>
      </c>
      <c r="I532" s="29">
        <f t="shared" si="17"/>
        <v>9431000</v>
      </c>
    </row>
    <row r="533" spans="2:9" ht="40.799999999999997" x14ac:dyDescent="0.25">
      <c r="B533" s="30" t="str">
        <f t="shared" si="16"/>
        <v>18</v>
      </c>
      <c r="C533" s="30" t="s">
        <v>1628</v>
      </c>
      <c r="D533" s="7" t="s">
        <v>1330</v>
      </c>
      <c r="E533" s="3" t="s">
        <v>548</v>
      </c>
      <c r="F533" s="2" t="s">
        <v>3</v>
      </c>
      <c r="G533" s="5">
        <v>330000</v>
      </c>
      <c r="H533" s="29">
        <v>1</v>
      </c>
      <c r="I533" s="29">
        <f t="shared" si="17"/>
        <v>330000</v>
      </c>
    </row>
    <row r="534" spans="2:9" ht="40.799999999999997" x14ac:dyDescent="0.25">
      <c r="B534" s="30" t="str">
        <f t="shared" si="16"/>
        <v>18</v>
      </c>
      <c r="C534" s="30" t="s">
        <v>1628</v>
      </c>
      <c r="D534" s="7" t="s">
        <v>1331</v>
      </c>
      <c r="E534" s="3" t="s">
        <v>549</v>
      </c>
      <c r="F534" s="2" t="s">
        <v>3</v>
      </c>
      <c r="G534" s="5">
        <v>333000</v>
      </c>
      <c r="H534" s="29">
        <v>1</v>
      </c>
      <c r="I534" s="29">
        <f t="shared" si="17"/>
        <v>333000</v>
      </c>
    </row>
    <row r="535" spans="2:9" ht="40.799999999999997" x14ac:dyDescent="0.25">
      <c r="B535" s="30" t="str">
        <f t="shared" si="16"/>
        <v>18</v>
      </c>
      <c r="C535" s="30" t="s">
        <v>1628</v>
      </c>
      <c r="D535" s="7" t="s">
        <v>1332</v>
      </c>
      <c r="E535" s="3" t="s">
        <v>550</v>
      </c>
      <c r="F535" s="2" t="s">
        <v>3</v>
      </c>
      <c r="G535" s="5">
        <v>1003000</v>
      </c>
      <c r="H535" s="29">
        <v>1</v>
      </c>
      <c r="I535" s="29">
        <f t="shared" si="17"/>
        <v>1003000</v>
      </c>
    </row>
    <row r="536" spans="2:9" ht="40.799999999999997" x14ac:dyDescent="0.25">
      <c r="B536" s="30" t="str">
        <f t="shared" si="16"/>
        <v>18</v>
      </c>
      <c r="C536" s="30" t="s">
        <v>1628</v>
      </c>
      <c r="D536" s="7" t="s">
        <v>1333</v>
      </c>
      <c r="E536" s="3" t="s">
        <v>551</v>
      </c>
      <c r="F536" s="2" t="s">
        <v>3</v>
      </c>
      <c r="G536" s="5">
        <v>391000</v>
      </c>
      <c r="H536" s="29">
        <v>1</v>
      </c>
      <c r="I536" s="29">
        <f t="shared" si="17"/>
        <v>391000</v>
      </c>
    </row>
    <row r="537" spans="2:9" ht="40.799999999999997" x14ac:dyDescent="0.25">
      <c r="B537" s="30" t="str">
        <f t="shared" si="16"/>
        <v>18</v>
      </c>
      <c r="C537" s="30" t="s">
        <v>1628</v>
      </c>
      <c r="D537" s="7" t="s">
        <v>1334</v>
      </c>
      <c r="E537" s="3" t="s">
        <v>552</v>
      </c>
      <c r="F537" s="2" t="s">
        <v>3</v>
      </c>
      <c r="G537" s="5">
        <v>1171000</v>
      </c>
      <c r="H537" s="29">
        <v>1</v>
      </c>
      <c r="I537" s="29">
        <f t="shared" si="17"/>
        <v>1171000</v>
      </c>
    </row>
    <row r="538" spans="2:9" ht="40.799999999999997" x14ac:dyDescent="0.25">
      <c r="B538" s="30" t="str">
        <f t="shared" si="16"/>
        <v>18</v>
      </c>
      <c r="C538" s="30" t="s">
        <v>1628</v>
      </c>
      <c r="D538" s="7" t="s">
        <v>1335</v>
      </c>
      <c r="E538" s="3" t="s">
        <v>553</v>
      </c>
      <c r="F538" s="2" t="s">
        <v>3</v>
      </c>
      <c r="G538" s="5">
        <v>2140000</v>
      </c>
      <c r="H538" s="29">
        <v>1</v>
      </c>
      <c r="I538" s="29">
        <f t="shared" si="17"/>
        <v>2140000</v>
      </c>
    </row>
    <row r="539" spans="2:9" ht="20.399999999999999" x14ac:dyDescent="0.25">
      <c r="B539" s="30" t="str">
        <f t="shared" si="16"/>
        <v>18</v>
      </c>
      <c r="C539" s="30" t="s">
        <v>1628</v>
      </c>
      <c r="D539" s="7" t="s">
        <v>1336</v>
      </c>
      <c r="E539" s="3" t="s">
        <v>554</v>
      </c>
      <c r="F539" s="2" t="s">
        <v>3</v>
      </c>
      <c r="G539" s="5">
        <v>613000</v>
      </c>
      <c r="H539" s="29">
        <v>1</v>
      </c>
      <c r="I539" s="29">
        <f t="shared" si="17"/>
        <v>613000</v>
      </c>
    </row>
    <row r="540" spans="2:9" ht="20.399999999999999" x14ac:dyDescent="0.25">
      <c r="B540" s="30" t="str">
        <f t="shared" si="16"/>
        <v>18</v>
      </c>
      <c r="C540" s="30" t="s">
        <v>1628</v>
      </c>
      <c r="D540" s="7" t="s">
        <v>1337</v>
      </c>
      <c r="E540" s="3" t="s">
        <v>555</v>
      </c>
      <c r="F540" s="2" t="s">
        <v>3</v>
      </c>
      <c r="G540" s="5">
        <v>0</v>
      </c>
      <c r="H540" s="29">
        <v>1</v>
      </c>
      <c r="I540" s="29">
        <f t="shared" si="17"/>
        <v>0</v>
      </c>
    </row>
    <row r="541" spans="2:9" ht="40.799999999999997" x14ac:dyDescent="0.25">
      <c r="B541" s="30" t="str">
        <f t="shared" si="16"/>
        <v>18</v>
      </c>
      <c r="C541" s="30" t="s">
        <v>1628</v>
      </c>
      <c r="D541" s="7" t="s">
        <v>1338</v>
      </c>
      <c r="E541" s="3" t="s">
        <v>556</v>
      </c>
      <c r="F541" s="2" t="s">
        <v>109</v>
      </c>
      <c r="G541" s="5">
        <v>74000</v>
      </c>
      <c r="H541" s="29">
        <v>1</v>
      </c>
      <c r="I541" s="29">
        <f t="shared" si="17"/>
        <v>74000</v>
      </c>
    </row>
    <row r="542" spans="2:9" ht="20.399999999999999" x14ac:dyDescent="0.25">
      <c r="B542" s="30" t="str">
        <f t="shared" si="16"/>
        <v>18</v>
      </c>
      <c r="C542" s="30" t="s">
        <v>1628</v>
      </c>
      <c r="D542" s="7" t="s">
        <v>1339</v>
      </c>
      <c r="E542" s="3" t="s">
        <v>557</v>
      </c>
      <c r="F542" s="2" t="s">
        <v>109</v>
      </c>
      <c r="G542" s="5">
        <v>0</v>
      </c>
      <c r="H542" s="29">
        <v>1</v>
      </c>
      <c r="I542" s="29">
        <f t="shared" si="17"/>
        <v>0</v>
      </c>
    </row>
    <row r="543" spans="2:9" ht="20.399999999999999" x14ac:dyDescent="0.25">
      <c r="B543" s="30" t="str">
        <f t="shared" si="16"/>
        <v>18</v>
      </c>
      <c r="C543" s="30" t="s">
        <v>1628</v>
      </c>
      <c r="D543" s="7" t="s">
        <v>1340</v>
      </c>
      <c r="E543" s="3" t="s">
        <v>558</v>
      </c>
      <c r="F543" s="2" t="s">
        <v>109</v>
      </c>
      <c r="G543" s="5">
        <v>0</v>
      </c>
      <c r="H543" s="29">
        <v>1</v>
      </c>
      <c r="I543" s="29">
        <f t="shared" si="17"/>
        <v>0</v>
      </c>
    </row>
    <row r="544" spans="2:9" ht="40.799999999999997" x14ac:dyDescent="0.25">
      <c r="B544" s="30" t="str">
        <f t="shared" si="16"/>
        <v>18</v>
      </c>
      <c r="C544" s="30" t="s">
        <v>1628</v>
      </c>
      <c r="D544" s="7" t="s">
        <v>1341</v>
      </c>
      <c r="E544" s="3" t="s">
        <v>559</v>
      </c>
      <c r="F544" s="2" t="s">
        <v>109</v>
      </c>
      <c r="G544" s="5">
        <v>0</v>
      </c>
      <c r="H544" s="29">
        <v>1</v>
      </c>
      <c r="I544" s="29">
        <f t="shared" si="17"/>
        <v>0</v>
      </c>
    </row>
    <row r="545" spans="2:9" ht="20.399999999999999" x14ac:dyDescent="0.25">
      <c r="B545" s="30" t="str">
        <f t="shared" si="16"/>
        <v>18</v>
      </c>
      <c r="C545" s="30" t="s">
        <v>1628</v>
      </c>
      <c r="D545" s="7" t="s">
        <v>1342</v>
      </c>
      <c r="E545" s="3" t="s">
        <v>560</v>
      </c>
      <c r="F545" s="2" t="s">
        <v>109</v>
      </c>
      <c r="G545" s="5">
        <v>0</v>
      </c>
      <c r="H545" s="29">
        <v>1</v>
      </c>
      <c r="I545" s="29">
        <f t="shared" si="17"/>
        <v>0</v>
      </c>
    </row>
    <row r="546" spans="2:9" ht="40.799999999999997" x14ac:dyDescent="0.25">
      <c r="B546" s="30" t="str">
        <f t="shared" si="16"/>
        <v>18</v>
      </c>
      <c r="C546" s="30" t="s">
        <v>1628</v>
      </c>
      <c r="D546" s="7" t="s">
        <v>1343</v>
      </c>
      <c r="E546" s="3" t="s">
        <v>561</v>
      </c>
      <c r="F546" s="2" t="s">
        <v>109</v>
      </c>
      <c r="G546" s="5">
        <v>3713000</v>
      </c>
      <c r="H546" s="29">
        <v>1</v>
      </c>
      <c r="I546" s="29">
        <f t="shared" si="17"/>
        <v>3713000</v>
      </c>
    </row>
    <row r="547" spans="2:9" ht="40.799999999999997" x14ac:dyDescent="0.25">
      <c r="B547" s="30" t="str">
        <f t="shared" si="16"/>
        <v>18</v>
      </c>
      <c r="C547" s="30" t="s">
        <v>1628</v>
      </c>
      <c r="D547" s="7" t="s">
        <v>1344</v>
      </c>
      <c r="E547" s="3" t="s">
        <v>562</v>
      </c>
      <c r="F547" s="2" t="s">
        <v>109</v>
      </c>
      <c r="G547" s="5">
        <v>4178000</v>
      </c>
      <c r="H547" s="29">
        <v>1</v>
      </c>
      <c r="I547" s="29">
        <f t="shared" si="17"/>
        <v>4178000</v>
      </c>
    </row>
    <row r="548" spans="2:9" ht="40.799999999999997" x14ac:dyDescent="0.25">
      <c r="B548" s="30" t="str">
        <f t="shared" si="16"/>
        <v>18</v>
      </c>
      <c r="C548" s="30" t="s">
        <v>1628</v>
      </c>
      <c r="D548" s="7" t="s">
        <v>1345</v>
      </c>
      <c r="E548" s="3" t="s">
        <v>563</v>
      </c>
      <c r="F548" s="2" t="s">
        <v>109</v>
      </c>
      <c r="G548" s="5">
        <v>4462000</v>
      </c>
      <c r="H548" s="29">
        <v>1</v>
      </c>
      <c r="I548" s="29">
        <f t="shared" si="17"/>
        <v>4462000</v>
      </c>
    </row>
    <row r="549" spans="2:9" ht="40.799999999999997" x14ac:dyDescent="0.25">
      <c r="B549" s="30" t="str">
        <f t="shared" si="16"/>
        <v>18</v>
      </c>
      <c r="C549" s="30" t="s">
        <v>1628</v>
      </c>
      <c r="D549" s="7" t="s">
        <v>1346</v>
      </c>
      <c r="E549" s="3" t="s">
        <v>564</v>
      </c>
      <c r="F549" s="2" t="s">
        <v>109</v>
      </c>
      <c r="G549" s="5">
        <v>1177000</v>
      </c>
      <c r="H549" s="29">
        <v>1</v>
      </c>
      <c r="I549" s="29">
        <f t="shared" si="17"/>
        <v>1177000</v>
      </c>
    </row>
    <row r="550" spans="2:9" ht="40.799999999999997" x14ac:dyDescent="0.25">
      <c r="B550" s="30" t="str">
        <f t="shared" si="16"/>
        <v>18</v>
      </c>
      <c r="C550" s="30" t="s">
        <v>1628</v>
      </c>
      <c r="D550" s="7" t="s">
        <v>1347</v>
      </c>
      <c r="E550" s="3" t="s">
        <v>565</v>
      </c>
      <c r="F550" s="2" t="s">
        <v>109</v>
      </c>
      <c r="G550" s="5">
        <v>1765000</v>
      </c>
      <c r="H550" s="29">
        <v>1</v>
      </c>
      <c r="I550" s="29">
        <f t="shared" si="17"/>
        <v>1765000</v>
      </c>
    </row>
    <row r="551" spans="2:9" ht="20.399999999999999" x14ac:dyDescent="0.25">
      <c r="B551" s="30" t="str">
        <f t="shared" si="16"/>
        <v>18</v>
      </c>
      <c r="C551" s="30" t="s">
        <v>1628</v>
      </c>
      <c r="D551" s="7" t="s">
        <v>1348</v>
      </c>
      <c r="E551" s="3" t="s">
        <v>566</v>
      </c>
      <c r="F551" s="2" t="s">
        <v>109</v>
      </c>
      <c r="G551" s="5">
        <v>0</v>
      </c>
      <c r="H551" s="29">
        <v>1</v>
      </c>
      <c r="I551" s="29">
        <f t="shared" si="17"/>
        <v>0</v>
      </c>
    </row>
    <row r="552" spans="2:9" ht="20.399999999999999" x14ac:dyDescent="0.25">
      <c r="B552" s="30" t="str">
        <f t="shared" si="16"/>
        <v>18</v>
      </c>
      <c r="C552" s="30" t="s">
        <v>1628</v>
      </c>
      <c r="D552" s="7" t="s">
        <v>1349</v>
      </c>
      <c r="E552" s="3" t="s">
        <v>567</v>
      </c>
      <c r="F552" s="2" t="s">
        <v>109</v>
      </c>
      <c r="G552" s="5">
        <v>0</v>
      </c>
      <c r="H552" s="29">
        <v>1</v>
      </c>
      <c r="I552" s="29">
        <f t="shared" si="17"/>
        <v>0</v>
      </c>
    </row>
    <row r="553" spans="2:9" ht="20.399999999999999" x14ac:dyDescent="0.25">
      <c r="B553" s="30" t="str">
        <f t="shared" si="16"/>
        <v>18</v>
      </c>
      <c r="C553" s="30" t="s">
        <v>1628</v>
      </c>
      <c r="D553" s="7" t="s">
        <v>1350</v>
      </c>
      <c r="E553" s="3" t="s">
        <v>568</v>
      </c>
      <c r="F553" s="2" t="s">
        <v>109</v>
      </c>
      <c r="G553" s="5">
        <v>0</v>
      </c>
      <c r="H553" s="29">
        <v>1</v>
      </c>
      <c r="I553" s="29">
        <f t="shared" si="17"/>
        <v>0</v>
      </c>
    </row>
    <row r="554" spans="2:9" ht="61.2" x14ac:dyDescent="0.25">
      <c r="B554" s="30" t="str">
        <f t="shared" si="16"/>
        <v>18</v>
      </c>
      <c r="C554" s="30" t="s">
        <v>1628</v>
      </c>
      <c r="D554" s="7" t="s">
        <v>1351</v>
      </c>
      <c r="E554" s="3" t="s">
        <v>569</v>
      </c>
      <c r="F554" s="2" t="s">
        <v>109</v>
      </c>
      <c r="G554" s="5">
        <v>0</v>
      </c>
      <c r="H554" s="29">
        <v>1</v>
      </c>
      <c r="I554" s="29">
        <f t="shared" si="17"/>
        <v>0</v>
      </c>
    </row>
    <row r="555" spans="2:9" ht="40.799999999999997" x14ac:dyDescent="0.25">
      <c r="B555" s="30" t="str">
        <f t="shared" si="16"/>
        <v>18</v>
      </c>
      <c r="C555" s="30" t="s">
        <v>1628</v>
      </c>
      <c r="D555" s="7" t="s">
        <v>1352</v>
      </c>
      <c r="E555" s="3" t="s">
        <v>570</v>
      </c>
      <c r="F555" s="2" t="s">
        <v>109</v>
      </c>
      <c r="G555" s="5">
        <v>0</v>
      </c>
      <c r="H555" s="29">
        <v>1</v>
      </c>
      <c r="I555" s="29">
        <f t="shared" si="17"/>
        <v>0</v>
      </c>
    </row>
    <row r="556" spans="2:9" ht="40.799999999999997" x14ac:dyDescent="0.25">
      <c r="B556" s="30" t="str">
        <f t="shared" si="16"/>
        <v>18</v>
      </c>
      <c r="C556" s="30" t="s">
        <v>1628</v>
      </c>
      <c r="D556" s="7" t="s">
        <v>1353</v>
      </c>
      <c r="E556" s="3" t="s">
        <v>571</v>
      </c>
      <c r="F556" s="2" t="s">
        <v>109</v>
      </c>
      <c r="G556" s="5">
        <v>0</v>
      </c>
      <c r="H556" s="29">
        <v>1</v>
      </c>
      <c r="I556" s="29">
        <f t="shared" si="17"/>
        <v>0</v>
      </c>
    </row>
    <row r="557" spans="2:9" ht="40.799999999999997" x14ac:dyDescent="0.25">
      <c r="B557" s="30" t="str">
        <f t="shared" si="16"/>
        <v>18</v>
      </c>
      <c r="C557" s="30" t="s">
        <v>1628</v>
      </c>
      <c r="D557" s="7" t="s">
        <v>1354</v>
      </c>
      <c r="E557" s="3" t="s">
        <v>572</v>
      </c>
      <c r="F557" s="2" t="s">
        <v>109</v>
      </c>
      <c r="G557" s="5">
        <v>0</v>
      </c>
      <c r="H557" s="29">
        <v>1</v>
      </c>
      <c r="I557" s="29">
        <f t="shared" si="17"/>
        <v>0</v>
      </c>
    </row>
    <row r="558" spans="2:9" ht="20.399999999999999" x14ac:dyDescent="0.25">
      <c r="B558" s="30" t="str">
        <f t="shared" si="16"/>
        <v>18</v>
      </c>
      <c r="C558" s="30" t="s">
        <v>1628</v>
      </c>
      <c r="D558" s="7" t="s">
        <v>1355</v>
      </c>
      <c r="E558" s="3" t="s">
        <v>573</v>
      </c>
      <c r="F558" s="2" t="s">
        <v>109</v>
      </c>
      <c r="G558" s="5">
        <v>0</v>
      </c>
      <c r="H558" s="29">
        <v>1</v>
      </c>
      <c r="I558" s="29">
        <f t="shared" si="17"/>
        <v>0</v>
      </c>
    </row>
    <row r="559" spans="2:9" ht="20.399999999999999" x14ac:dyDescent="0.25">
      <c r="B559" s="30" t="str">
        <f t="shared" si="16"/>
        <v>18</v>
      </c>
      <c r="C559" s="30" t="s">
        <v>1628</v>
      </c>
      <c r="D559" s="7" t="s">
        <v>1356</v>
      </c>
      <c r="E559" s="3" t="s">
        <v>574</v>
      </c>
      <c r="F559" s="2" t="s">
        <v>109</v>
      </c>
      <c r="G559" s="5">
        <v>0</v>
      </c>
      <c r="H559" s="29">
        <v>1</v>
      </c>
      <c r="I559" s="29">
        <f t="shared" si="17"/>
        <v>0</v>
      </c>
    </row>
    <row r="560" spans="2:9" ht="20.399999999999999" x14ac:dyDescent="0.25">
      <c r="B560" s="30" t="str">
        <f t="shared" si="16"/>
        <v>18</v>
      </c>
      <c r="C560" s="30" t="s">
        <v>1628</v>
      </c>
      <c r="D560" s="7" t="s">
        <v>1357</v>
      </c>
      <c r="E560" s="3" t="s">
        <v>575</v>
      </c>
      <c r="F560" s="2" t="s">
        <v>3</v>
      </c>
      <c r="G560" s="5">
        <v>0</v>
      </c>
      <c r="H560" s="29">
        <v>1</v>
      </c>
      <c r="I560" s="29">
        <f t="shared" si="17"/>
        <v>0</v>
      </c>
    </row>
    <row r="561" spans="2:9" ht="20.399999999999999" x14ac:dyDescent="0.25">
      <c r="B561" s="30" t="str">
        <f t="shared" si="16"/>
        <v>18</v>
      </c>
      <c r="C561" s="30" t="s">
        <v>1628</v>
      </c>
      <c r="D561" s="7" t="s">
        <v>1358</v>
      </c>
      <c r="E561" s="3" t="s">
        <v>576</v>
      </c>
      <c r="F561" s="2" t="s">
        <v>3</v>
      </c>
      <c r="G561" s="5">
        <v>0</v>
      </c>
      <c r="H561" s="29">
        <v>1</v>
      </c>
      <c r="I561" s="29">
        <f t="shared" si="17"/>
        <v>0</v>
      </c>
    </row>
    <row r="562" spans="2:9" ht="20.399999999999999" x14ac:dyDescent="0.25">
      <c r="B562" s="30" t="str">
        <f t="shared" si="16"/>
        <v>18</v>
      </c>
      <c r="C562" s="30" t="s">
        <v>1628</v>
      </c>
      <c r="D562" s="7" t="s">
        <v>1359</v>
      </c>
      <c r="E562" s="3" t="s">
        <v>577</v>
      </c>
      <c r="F562" s="2" t="s">
        <v>3</v>
      </c>
      <c r="G562" s="5">
        <v>0</v>
      </c>
      <c r="H562" s="29">
        <v>1</v>
      </c>
      <c r="I562" s="29">
        <f t="shared" si="17"/>
        <v>0</v>
      </c>
    </row>
    <row r="563" spans="2:9" ht="20.399999999999999" x14ac:dyDescent="0.25">
      <c r="B563" s="30" t="str">
        <f t="shared" si="16"/>
        <v>18</v>
      </c>
      <c r="C563" s="30" t="s">
        <v>1628</v>
      </c>
      <c r="D563" s="7" t="s">
        <v>1360</v>
      </c>
      <c r="E563" s="3" t="s">
        <v>578</v>
      </c>
      <c r="F563" s="2" t="s">
        <v>3</v>
      </c>
      <c r="G563" s="5">
        <v>0</v>
      </c>
      <c r="H563" s="29">
        <v>1</v>
      </c>
      <c r="I563" s="29">
        <f t="shared" si="17"/>
        <v>0</v>
      </c>
    </row>
    <row r="564" spans="2:9" ht="20.399999999999999" x14ac:dyDescent="0.25">
      <c r="B564" s="30" t="str">
        <f t="shared" si="16"/>
        <v>18</v>
      </c>
      <c r="C564" s="30" t="s">
        <v>1628</v>
      </c>
      <c r="D564" s="7" t="s">
        <v>1361</v>
      </c>
      <c r="E564" s="3" t="s">
        <v>579</v>
      </c>
      <c r="F564" s="2" t="s">
        <v>3</v>
      </c>
      <c r="G564" s="5">
        <v>0</v>
      </c>
      <c r="H564" s="29">
        <v>1</v>
      </c>
      <c r="I564" s="29">
        <f t="shared" si="17"/>
        <v>0</v>
      </c>
    </row>
    <row r="565" spans="2:9" ht="20.399999999999999" x14ac:dyDescent="0.25">
      <c r="B565" s="30" t="str">
        <f t="shared" si="16"/>
        <v>19</v>
      </c>
      <c r="C565" s="30" t="s">
        <v>1628</v>
      </c>
      <c r="D565" s="7" t="s">
        <v>1362</v>
      </c>
      <c r="E565" s="3" t="s">
        <v>580</v>
      </c>
      <c r="F565" s="2" t="s">
        <v>224</v>
      </c>
      <c r="G565" s="5">
        <v>239500</v>
      </c>
      <c r="H565" s="29">
        <v>1</v>
      </c>
      <c r="I565" s="29">
        <f t="shared" si="17"/>
        <v>239500</v>
      </c>
    </row>
    <row r="566" spans="2:9" ht="20.399999999999999" x14ac:dyDescent="0.25">
      <c r="B566" s="30" t="str">
        <f t="shared" si="16"/>
        <v>19</v>
      </c>
      <c r="C566" s="30" t="s">
        <v>1628</v>
      </c>
      <c r="D566" s="7" t="s">
        <v>1363</v>
      </c>
      <c r="E566" s="3" t="s">
        <v>581</v>
      </c>
      <c r="F566" s="2" t="s">
        <v>224</v>
      </c>
      <c r="G566" s="5">
        <v>24400</v>
      </c>
      <c r="H566" s="29">
        <v>1</v>
      </c>
      <c r="I566" s="29">
        <f t="shared" si="17"/>
        <v>24400</v>
      </c>
    </row>
    <row r="567" spans="2:9" ht="40.799999999999997" x14ac:dyDescent="0.25">
      <c r="B567" s="30" t="str">
        <f t="shared" si="16"/>
        <v>19</v>
      </c>
      <c r="C567" s="30" t="s">
        <v>1628</v>
      </c>
      <c r="D567" s="7" t="s">
        <v>1364</v>
      </c>
      <c r="E567" s="3" t="s">
        <v>582</v>
      </c>
      <c r="F567" s="2" t="s">
        <v>224</v>
      </c>
      <c r="G567" s="5">
        <v>285000</v>
      </c>
      <c r="H567" s="29">
        <v>1</v>
      </c>
      <c r="I567" s="29">
        <f t="shared" si="17"/>
        <v>285000</v>
      </c>
    </row>
    <row r="568" spans="2:9" ht="40.799999999999997" x14ac:dyDescent="0.25">
      <c r="B568" s="30" t="str">
        <f t="shared" si="16"/>
        <v>19</v>
      </c>
      <c r="C568" s="30" t="s">
        <v>1628</v>
      </c>
      <c r="D568" s="7" t="s">
        <v>1365</v>
      </c>
      <c r="E568" s="3" t="s">
        <v>583</v>
      </c>
      <c r="F568" s="2" t="s">
        <v>224</v>
      </c>
      <c r="G568" s="5">
        <v>46800</v>
      </c>
      <c r="H568" s="29">
        <v>1</v>
      </c>
      <c r="I568" s="29">
        <f t="shared" si="17"/>
        <v>46800</v>
      </c>
    </row>
    <row r="569" spans="2:9" ht="20.399999999999999" x14ac:dyDescent="0.25">
      <c r="B569" s="30" t="str">
        <f t="shared" si="16"/>
        <v>19</v>
      </c>
      <c r="C569" s="30" t="s">
        <v>1628</v>
      </c>
      <c r="D569" s="7" t="s">
        <v>1366</v>
      </c>
      <c r="E569" s="3" t="s">
        <v>584</v>
      </c>
      <c r="F569" s="2" t="s">
        <v>224</v>
      </c>
      <c r="G569" s="5">
        <v>862400</v>
      </c>
      <c r="H569" s="29">
        <v>1</v>
      </c>
      <c r="I569" s="29">
        <f t="shared" si="17"/>
        <v>862400</v>
      </c>
    </row>
    <row r="570" spans="2:9" ht="40.799999999999997" x14ac:dyDescent="0.25">
      <c r="B570" s="30" t="str">
        <f t="shared" si="16"/>
        <v>19</v>
      </c>
      <c r="C570" s="30" t="s">
        <v>1628</v>
      </c>
      <c r="D570" s="7" t="s">
        <v>1367</v>
      </c>
      <c r="E570" s="3" t="s">
        <v>586</v>
      </c>
      <c r="F570" s="2" t="s">
        <v>585</v>
      </c>
      <c r="G570" s="5">
        <v>84480</v>
      </c>
      <c r="H570" s="29">
        <v>1</v>
      </c>
      <c r="I570" s="29">
        <f t="shared" si="17"/>
        <v>84480</v>
      </c>
    </row>
    <row r="571" spans="2:9" ht="40.799999999999997" x14ac:dyDescent="0.25">
      <c r="B571" s="30" t="str">
        <f t="shared" si="16"/>
        <v>19</v>
      </c>
      <c r="C571" s="30" t="s">
        <v>1628</v>
      </c>
      <c r="D571" s="7" t="s">
        <v>1368</v>
      </c>
      <c r="E571" s="3" t="s">
        <v>587</v>
      </c>
      <c r="F571" s="2" t="s">
        <v>585</v>
      </c>
      <c r="G571" s="5">
        <v>158400</v>
      </c>
      <c r="H571" s="29">
        <v>1</v>
      </c>
      <c r="I571" s="29">
        <f t="shared" si="17"/>
        <v>158400</v>
      </c>
    </row>
    <row r="572" spans="2:9" ht="20.399999999999999" x14ac:dyDescent="0.25">
      <c r="B572" s="30" t="str">
        <f t="shared" si="16"/>
        <v>19</v>
      </c>
      <c r="C572" s="30" t="s">
        <v>1628</v>
      </c>
      <c r="D572" s="7" t="s">
        <v>1369</v>
      </c>
      <c r="E572" s="3" t="s">
        <v>588</v>
      </c>
      <c r="F572" s="2" t="s">
        <v>224</v>
      </c>
      <c r="G572" s="5">
        <v>1012000</v>
      </c>
      <c r="H572" s="29">
        <v>1</v>
      </c>
      <c r="I572" s="29">
        <f t="shared" si="17"/>
        <v>1012000</v>
      </c>
    </row>
    <row r="573" spans="2:9" ht="40.799999999999997" x14ac:dyDescent="0.25">
      <c r="B573" s="30" t="str">
        <f t="shared" si="16"/>
        <v>19</v>
      </c>
      <c r="C573" s="30" t="s">
        <v>1628</v>
      </c>
      <c r="D573" s="7" t="s">
        <v>1370</v>
      </c>
      <c r="E573" s="3" t="s">
        <v>589</v>
      </c>
      <c r="F573" s="2" t="s">
        <v>224</v>
      </c>
      <c r="G573" s="5">
        <v>1452000</v>
      </c>
      <c r="H573" s="29">
        <v>1</v>
      </c>
      <c r="I573" s="29">
        <f t="shared" si="17"/>
        <v>1452000</v>
      </c>
    </row>
    <row r="574" spans="2:9" ht="20.399999999999999" x14ac:dyDescent="0.25">
      <c r="B574" s="30" t="str">
        <f t="shared" si="16"/>
        <v>19</v>
      </c>
      <c r="C574" s="30" t="s">
        <v>1628</v>
      </c>
      <c r="D574" s="7" t="s">
        <v>1371</v>
      </c>
      <c r="E574" s="3" t="s">
        <v>590</v>
      </c>
      <c r="F574" s="2" t="s">
        <v>224</v>
      </c>
      <c r="G574" s="5">
        <v>1408000</v>
      </c>
      <c r="H574" s="29">
        <v>1</v>
      </c>
      <c r="I574" s="29">
        <f t="shared" si="17"/>
        <v>1408000</v>
      </c>
    </row>
    <row r="575" spans="2:9" ht="40.799999999999997" x14ac:dyDescent="0.25">
      <c r="B575" s="30" t="str">
        <f t="shared" si="16"/>
        <v>19</v>
      </c>
      <c r="C575" s="30" t="s">
        <v>1628</v>
      </c>
      <c r="D575" s="7" t="s">
        <v>1372</v>
      </c>
      <c r="E575" s="3" t="s">
        <v>591</v>
      </c>
      <c r="F575" s="2" t="s">
        <v>224</v>
      </c>
      <c r="G575" s="5">
        <v>1584000</v>
      </c>
      <c r="H575" s="29">
        <v>1</v>
      </c>
      <c r="I575" s="29">
        <f t="shared" si="17"/>
        <v>1584000</v>
      </c>
    </row>
    <row r="576" spans="2:9" ht="20.399999999999999" x14ac:dyDescent="0.25">
      <c r="B576" s="30" t="str">
        <f t="shared" si="16"/>
        <v>19</v>
      </c>
      <c r="C576" s="30" t="s">
        <v>1628</v>
      </c>
      <c r="D576" s="7" t="s">
        <v>1373</v>
      </c>
      <c r="E576" s="3" t="s">
        <v>592</v>
      </c>
      <c r="F576" s="2" t="s">
        <v>143</v>
      </c>
      <c r="G576" s="5">
        <v>160500</v>
      </c>
      <c r="H576" s="29">
        <v>1</v>
      </c>
      <c r="I576" s="29">
        <f t="shared" si="17"/>
        <v>160500</v>
      </c>
    </row>
    <row r="577" spans="2:9" ht="20.399999999999999" x14ac:dyDescent="0.25">
      <c r="B577" s="30" t="str">
        <f t="shared" si="16"/>
        <v>19</v>
      </c>
      <c r="C577" s="30" t="s">
        <v>1628</v>
      </c>
      <c r="D577" s="7" t="s">
        <v>1374</v>
      </c>
      <c r="E577" s="3" t="s">
        <v>593</v>
      </c>
      <c r="F577" s="2" t="s">
        <v>143</v>
      </c>
      <c r="G577" s="5">
        <v>990</v>
      </c>
      <c r="H577" s="29">
        <v>1</v>
      </c>
      <c r="I577" s="29">
        <f t="shared" si="17"/>
        <v>990</v>
      </c>
    </row>
    <row r="578" spans="2:9" ht="20.399999999999999" x14ac:dyDescent="0.25">
      <c r="B578" s="30" t="str">
        <f t="shared" si="16"/>
        <v>19</v>
      </c>
      <c r="C578" s="30" t="s">
        <v>1628</v>
      </c>
      <c r="D578" s="7" t="s">
        <v>1375</v>
      </c>
      <c r="E578" s="3" t="s">
        <v>594</v>
      </c>
      <c r="F578" s="2" t="s">
        <v>143</v>
      </c>
      <c r="G578" s="5">
        <v>4170</v>
      </c>
      <c r="H578" s="29">
        <v>1</v>
      </c>
      <c r="I578" s="29">
        <f t="shared" si="17"/>
        <v>4170</v>
      </c>
    </row>
    <row r="579" spans="2:9" ht="20.399999999999999" x14ac:dyDescent="0.25">
      <c r="B579" s="30" t="str">
        <f t="shared" si="16"/>
        <v>19</v>
      </c>
      <c r="C579" s="30" t="s">
        <v>1628</v>
      </c>
      <c r="D579" s="7" t="s">
        <v>1376</v>
      </c>
      <c r="E579" s="3" t="s">
        <v>595</v>
      </c>
      <c r="F579" s="2" t="s">
        <v>143</v>
      </c>
      <c r="G579" s="5">
        <v>1570</v>
      </c>
      <c r="H579" s="29">
        <v>1</v>
      </c>
      <c r="I579" s="29">
        <f t="shared" si="17"/>
        <v>1570</v>
      </c>
    </row>
    <row r="580" spans="2:9" ht="40.799999999999997" x14ac:dyDescent="0.25">
      <c r="B580" s="30" t="str">
        <f t="shared" si="16"/>
        <v>19</v>
      </c>
      <c r="C580" s="30" t="s">
        <v>1628</v>
      </c>
      <c r="D580" s="7" t="s">
        <v>1377</v>
      </c>
      <c r="E580" s="3" t="s">
        <v>596</v>
      </c>
      <c r="F580" s="2" t="s">
        <v>143</v>
      </c>
      <c r="G580" s="5">
        <v>3720</v>
      </c>
      <c r="H580" s="29">
        <v>1</v>
      </c>
      <c r="I580" s="29">
        <f t="shared" si="17"/>
        <v>3720</v>
      </c>
    </row>
    <row r="581" spans="2:9" ht="40.799999999999997" x14ac:dyDescent="0.25">
      <c r="B581" s="30" t="str">
        <f t="shared" ref="B581:B644" si="18">LEFT(D581,2)</f>
        <v>19</v>
      </c>
      <c r="C581" s="30" t="s">
        <v>1628</v>
      </c>
      <c r="D581" s="7" t="s">
        <v>1378</v>
      </c>
      <c r="E581" s="3" t="s">
        <v>597</v>
      </c>
      <c r="F581" s="2" t="s">
        <v>143</v>
      </c>
      <c r="G581" s="5">
        <v>3600</v>
      </c>
      <c r="H581" s="29">
        <v>1</v>
      </c>
      <c r="I581" s="29">
        <f t="shared" ref="I581:I644" si="19">H581*G581</f>
        <v>3600</v>
      </c>
    </row>
    <row r="582" spans="2:9" ht="40.799999999999997" x14ac:dyDescent="0.25">
      <c r="B582" s="30" t="str">
        <f t="shared" si="18"/>
        <v>19</v>
      </c>
      <c r="C582" s="30" t="s">
        <v>1628</v>
      </c>
      <c r="D582" s="7" t="s">
        <v>1379</v>
      </c>
      <c r="E582" s="3" t="s">
        <v>598</v>
      </c>
      <c r="F582" s="2" t="s">
        <v>143</v>
      </c>
      <c r="G582" s="5">
        <v>7030</v>
      </c>
      <c r="H582" s="29">
        <v>1</v>
      </c>
      <c r="I582" s="29">
        <f t="shared" si="19"/>
        <v>7030</v>
      </c>
    </row>
    <row r="583" spans="2:9" ht="20.399999999999999" x14ac:dyDescent="0.25">
      <c r="B583" s="30" t="str">
        <f t="shared" si="18"/>
        <v>19</v>
      </c>
      <c r="C583" s="30" t="s">
        <v>1628</v>
      </c>
      <c r="D583" s="7" t="s">
        <v>1380</v>
      </c>
      <c r="E583" s="3" t="s">
        <v>599</v>
      </c>
      <c r="F583" s="2" t="s">
        <v>143</v>
      </c>
      <c r="G583" s="5">
        <v>520000</v>
      </c>
      <c r="H583" s="29">
        <v>1</v>
      </c>
      <c r="I583" s="29">
        <f t="shared" si="19"/>
        <v>520000</v>
      </c>
    </row>
    <row r="584" spans="2:9" ht="20.399999999999999" x14ac:dyDescent="0.25">
      <c r="B584" s="30" t="str">
        <f t="shared" si="18"/>
        <v>19</v>
      </c>
      <c r="C584" s="30" t="s">
        <v>1628</v>
      </c>
      <c r="D584" s="7" t="s">
        <v>1381</v>
      </c>
      <c r="E584" s="3" t="s">
        <v>600</v>
      </c>
      <c r="F584" s="2" t="s">
        <v>29</v>
      </c>
      <c r="G584" s="5">
        <v>283000</v>
      </c>
      <c r="H584" s="29">
        <v>1</v>
      </c>
      <c r="I584" s="29">
        <f t="shared" si="19"/>
        <v>283000</v>
      </c>
    </row>
    <row r="585" spans="2:9" ht="20.399999999999999" x14ac:dyDescent="0.25">
      <c r="B585" s="30" t="str">
        <f t="shared" si="18"/>
        <v>19</v>
      </c>
      <c r="C585" s="30" t="s">
        <v>1628</v>
      </c>
      <c r="D585" s="7" t="s">
        <v>1382</v>
      </c>
      <c r="E585" s="3" t="s">
        <v>601</v>
      </c>
      <c r="F585" s="2" t="s">
        <v>29</v>
      </c>
      <c r="G585" s="5">
        <v>11600</v>
      </c>
      <c r="H585" s="29">
        <v>1</v>
      </c>
      <c r="I585" s="29">
        <f t="shared" si="19"/>
        <v>11600</v>
      </c>
    </row>
    <row r="586" spans="2:9" ht="20.399999999999999" x14ac:dyDescent="0.25">
      <c r="B586" s="30" t="str">
        <f t="shared" si="18"/>
        <v>19</v>
      </c>
      <c r="C586" s="30" t="s">
        <v>1628</v>
      </c>
      <c r="D586" s="7" t="s">
        <v>1383</v>
      </c>
      <c r="E586" s="3" t="s">
        <v>602</v>
      </c>
      <c r="F586" s="2" t="s">
        <v>29</v>
      </c>
      <c r="G586" s="5">
        <v>304000</v>
      </c>
      <c r="H586" s="29">
        <v>1</v>
      </c>
      <c r="I586" s="29">
        <f t="shared" si="19"/>
        <v>304000</v>
      </c>
    </row>
    <row r="587" spans="2:9" ht="20.399999999999999" x14ac:dyDescent="0.25">
      <c r="B587" s="30" t="str">
        <f t="shared" si="18"/>
        <v>19</v>
      </c>
      <c r="C587" s="30" t="s">
        <v>1628</v>
      </c>
      <c r="D587" s="7" t="s">
        <v>1384</v>
      </c>
      <c r="E587" s="3" t="s">
        <v>603</v>
      </c>
      <c r="F587" s="2" t="s">
        <v>29</v>
      </c>
      <c r="G587" s="5">
        <v>7870</v>
      </c>
      <c r="H587" s="29">
        <v>1</v>
      </c>
      <c r="I587" s="29">
        <f t="shared" si="19"/>
        <v>7870</v>
      </c>
    </row>
    <row r="588" spans="2:9" ht="20.399999999999999" x14ac:dyDescent="0.25">
      <c r="B588" s="30" t="str">
        <f t="shared" si="18"/>
        <v>19</v>
      </c>
      <c r="C588" s="30" t="s">
        <v>1628</v>
      </c>
      <c r="D588" s="7" t="s">
        <v>1385</v>
      </c>
      <c r="E588" s="3" t="s">
        <v>604</v>
      </c>
      <c r="F588" s="2" t="s">
        <v>109</v>
      </c>
      <c r="G588" s="5">
        <v>58300</v>
      </c>
      <c r="H588" s="29">
        <v>1</v>
      </c>
      <c r="I588" s="29">
        <f t="shared" si="19"/>
        <v>58300</v>
      </c>
    </row>
    <row r="589" spans="2:9" ht="20.399999999999999" x14ac:dyDescent="0.25">
      <c r="B589" s="30" t="str">
        <f t="shared" si="18"/>
        <v>19</v>
      </c>
      <c r="C589" s="30" t="s">
        <v>1628</v>
      </c>
      <c r="D589" s="7" t="s">
        <v>1386</v>
      </c>
      <c r="E589" s="3" t="s">
        <v>605</v>
      </c>
      <c r="F589" s="2" t="s">
        <v>29</v>
      </c>
      <c r="G589" s="5">
        <v>24400</v>
      </c>
      <c r="H589" s="29">
        <v>1</v>
      </c>
      <c r="I589" s="29">
        <f t="shared" si="19"/>
        <v>24400</v>
      </c>
    </row>
    <row r="590" spans="2:9" ht="20.399999999999999" x14ac:dyDescent="0.25">
      <c r="B590" s="30" t="str">
        <f t="shared" si="18"/>
        <v>19</v>
      </c>
      <c r="C590" s="30" t="s">
        <v>1628</v>
      </c>
      <c r="D590" s="7" t="s">
        <v>1387</v>
      </c>
      <c r="E590" s="3" t="s">
        <v>606</v>
      </c>
      <c r="F590" s="2" t="s">
        <v>143</v>
      </c>
      <c r="G590" s="5">
        <v>292000</v>
      </c>
      <c r="H590" s="29">
        <v>1</v>
      </c>
      <c r="I590" s="29">
        <f t="shared" si="19"/>
        <v>292000</v>
      </c>
    </row>
    <row r="591" spans="2:9" ht="20.399999999999999" x14ac:dyDescent="0.25">
      <c r="B591" s="30" t="str">
        <f t="shared" si="18"/>
        <v>19</v>
      </c>
      <c r="C591" s="30" t="s">
        <v>1628</v>
      </c>
      <c r="D591" s="7" t="s">
        <v>1388</v>
      </c>
      <c r="E591" s="3" t="s">
        <v>607</v>
      </c>
      <c r="F591" s="2" t="s">
        <v>18</v>
      </c>
      <c r="G591" s="5">
        <v>3640</v>
      </c>
      <c r="H591" s="29">
        <v>1</v>
      </c>
      <c r="I591" s="29">
        <f t="shared" si="19"/>
        <v>3640</v>
      </c>
    </row>
    <row r="592" spans="2:9" ht="20.399999999999999" x14ac:dyDescent="0.25">
      <c r="B592" s="30" t="str">
        <f t="shared" si="18"/>
        <v>19</v>
      </c>
      <c r="C592" s="30" t="s">
        <v>1628</v>
      </c>
      <c r="D592" s="7" t="s">
        <v>1389</v>
      </c>
      <c r="E592" s="3" t="s">
        <v>608</v>
      </c>
      <c r="F592" s="2" t="s">
        <v>29</v>
      </c>
      <c r="G592" s="5">
        <v>196000</v>
      </c>
      <c r="H592" s="29">
        <v>1</v>
      </c>
      <c r="I592" s="29">
        <f t="shared" si="19"/>
        <v>196000</v>
      </c>
    </row>
    <row r="593" spans="2:9" ht="20.399999999999999" x14ac:dyDescent="0.25">
      <c r="B593" s="30" t="str">
        <f t="shared" si="18"/>
        <v>19</v>
      </c>
      <c r="C593" s="30" t="s">
        <v>1628</v>
      </c>
      <c r="D593" s="7" t="s">
        <v>1390</v>
      </c>
      <c r="E593" s="3" t="s">
        <v>609</v>
      </c>
      <c r="F593" s="2" t="s">
        <v>29</v>
      </c>
      <c r="G593" s="5">
        <v>17512000</v>
      </c>
      <c r="H593" s="29">
        <v>1</v>
      </c>
      <c r="I593" s="29">
        <f t="shared" si="19"/>
        <v>17512000</v>
      </c>
    </row>
    <row r="594" spans="2:9" ht="20.399999999999999" x14ac:dyDescent="0.25">
      <c r="B594" s="30" t="str">
        <f t="shared" si="18"/>
        <v>19</v>
      </c>
      <c r="C594" s="30" t="s">
        <v>1628</v>
      </c>
      <c r="D594" s="7" t="s">
        <v>1391</v>
      </c>
      <c r="E594" s="3" t="s">
        <v>610</v>
      </c>
      <c r="F594" s="2" t="s">
        <v>29</v>
      </c>
      <c r="G594" s="5">
        <v>22176000</v>
      </c>
      <c r="H594" s="29">
        <v>1</v>
      </c>
      <c r="I594" s="29">
        <f t="shared" si="19"/>
        <v>22176000</v>
      </c>
    </row>
    <row r="595" spans="2:9" ht="20.399999999999999" x14ac:dyDescent="0.25">
      <c r="B595" s="30" t="str">
        <f t="shared" si="18"/>
        <v>19</v>
      </c>
      <c r="C595" s="30" t="s">
        <v>1628</v>
      </c>
      <c r="D595" s="7" t="s">
        <v>1392</v>
      </c>
      <c r="E595" s="3" t="s">
        <v>611</v>
      </c>
      <c r="F595" s="2" t="s">
        <v>29</v>
      </c>
      <c r="G595" s="5">
        <v>30624000</v>
      </c>
      <c r="H595" s="29">
        <v>1</v>
      </c>
      <c r="I595" s="29">
        <f t="shared" si="19"/>
        <v>30624000</v>
      </c>
    </row>
    <row r="596" spans="2:9" ht="20.399999999999999" x14ac:dyDescent="0.25">
      <c r="B596" s="30" t="str">
        <f t="shared" si="18"/>
        <v>19</v>
      </c>
      <c r="C596" s="30" t="s">
        <v>1628</v>
      </c>
      <c r="D596" s="7" t="s">
        <v>1393</v>
      </c>
      <c r="E596" s="3" t="s">
        <v>612</v>
      </c>
      <c r="F596" s="2" t="s">
        <v>29</v>
      </c>
      <c r="G596" s="5">
        <v>41976000</v>
      </c>
      <c r="H596" s="29">
        <v>1</v>
      </c>
      <c r="I596" s="29">
        <f t="shared" si="19"/>
        <v>41976000</v>
      </c>
    </row>
    <row r="597" spans="2:9" ht="20.399999999999999" x14ac:dyDescent="0.25">
      <c r="B597" s="30" t="str">
        <f t="shared" si="18"/>
        <v>19</v>
      </c>
      <c r="C597" s="30" t="s">
        <v>1628</v>
      </c>
      <c r="D597" s="7" t="s">
        <v>1394</v>
      </c>
      <c r="E597" s="3" t="s">
        <v>613</v>
      </c>
      <c r="F597" s="2" t="s">
        <v>29</v>
      </c>
      <c r="G597" s="5">
        <v>57024000</v>
      </c>
      <c r="H597" s="29">
        <v>1</v>
      </c>
      <c r="I597" s="29">
        <f t="shared" si="19"/>
        <v>57024000</v>
      </c>
    </row>
    <row r="598" spans="2:9" ht="20.399999999999999" x14ac:dyDescent="0.25">
      <c r="B598" s="30" t="str">
        <f t="shared" si="18"/>
        <v>19</v>
      </c>
      <c r="C598" s="30" t="s">
        <v>1628</v>
      </c>
      <c r="D598" s="7" t="s">
        <v>1395</v>
      </c>
      <c r="E598" s="3" t="s">
        <v>614</v>
      </c>
      <c r="F598" s="2" t="s">
        <v>29</v>
      </c>
      <c r="G598" s="5">
        <v>64152000</v>
      </c>
      <c r="H598" s="29">
        <v>1</v>
      </c>
      <c r="I598" s="29">
        <f t="shared" si="19"/>
        <v>64152000</v>
      </c>
    </row>
    <row r="599" spans="2:9" ht="40.799999999999997" x14ac:dyDescent="0.25">
      <c r="B599" s="30" t="str">
        <f t="shared" si="18"/>
        <v>20</v>
      </c>
      <c r="C599" s="30" t="s">
        <v>1628</v>
      </c>
      <c r="D599" s="7" t="s">
        <v>1396</v>
      </c>
      <c r="E599" s="3" t="s">
        <v>616</v>
      </c>
      <c r="F599" s="2" t="s">
        <v>615</v>
      </c>
      <c r="G599" s="5">
        <v>4990</v>
      </c>
      <c r="H599" s="29">
        <v>1</v>
      </c>
      <c r="I599" s="29">
        <f t="shared" si="19"/>
        <v>4990</v>
      </c>
    </row>
    <row r="600" spans="2:9" ht="40.799999999999997" x14ac:dyDescent="0.25">
      <c r="B600" s="30" t="str">
        <f t="shared" si="18"/>
        <v>20</v>
      </c>
      <c r="C600" s="30" t="s">
        <v>1628</v>
      </c>
      <c r="D600" s="7" t="s">
        <v>1397</v>
      </c>
      <c r="E600" s="3" t="s">
        <v>617</v>
      </c>
      <c r="F600" s="2" t="s">
        <v>615</v>
      </c>
      <c r="G600" s="5">
        <v>4990</v>
      </c>
      <c r="H600" s="29">
        <v>1</v>
      </c>
      <c r="I600" s="29">
        <f t="shared" si="19"/>
        <v>4990</v>
      </c>
    </row>
    <row r="601" spans="2:9" ht="20.399999999999999" x14ac:dyDescent="0.25">
      <c r="B601" s="30" t="str">
        <f t="shared" si="18"/>
        <v>20</v>
      </c>
      <c r="C601" s="30" t="s">
        <v>1628</v>
      </c>
      <c r="D601" s="7" t="s">
        <v>1398</v>
      </c>
      <c r="E601" s="3" t="s">
        <v>618</v>
      </c>
      <c r="F601" s="2" t="s">
        <v>615</v>
      </c>
      <c r="G601" s="5">
        <v>4990</v>
      </c>
      <c r="H601" s="29">
        <v>1</v>
      </c>
      <c r="I601" s="29">
        <f t="shared" si="19"/>
        <v>4990</v>
      </c>
    </row>
    <row r="602" spans="2:9" ht="20.399999999999999" x14ac:dyDescent="0.25">
      <c r="B602" s="30" t="str">
        <f t="shared" si="18"/>
        <v>20</v>
      </c>
      <c r="C602" s="30" t="s">
        <v>1628</v>
      </c>
      <c r="D602" s="7" t="s">
        <v>1399</v>
      </c>
      <c r="E602" s="3" t="s">
        <v>619</v>
      </c>
      <c r="F602" s="2" t="s">
        <v>615</v>
      </c>
      <c r="G602" s="5">
        <v>4990</v>
      </c>
      <c r="H602" s="29">
        <v>1</v>
      </c>
      <c r="I602" s="29">
        <f t="shared" si="19"/>
        <v>4990</v>
      </c>
    </row>
    <row r="603" spans="2:9" ht="20.399999999999999" x14ac:dyDescent="0.25">
      <c r="B603" s="30" t="str">
        <f t="shared" si="18"/>
        <v>20</v>
      </c>
      <c r="C603" s="30" t="s">
        <v>1628</v>
      </c>
      <c r="D603" s="7" t="s">
        <v>1400</v>
      </c>
      <c r="E603" s="3" t="s">
        <v>620</v>
      </c>
      <c r="F603" s="2" t="s">
        <v>615</v>
      </c>
      <c r="G603" s="5">
        <v>4990</v>
      </c>
      <c r="H603" s="29">
        <v>1</v>
      </c>
      <c r="I603" s="29">
        <f t="shared" si="19"/>
        <v>4990</v>
      </c>
    </row>
    <row r="604" spans="2:9" ht="20.399999999999999" x14ac:dyDescent="0.25">
      <c r="B604" s="30" t="str">
        <f t="shared" si="18"/>
        <v>20</v>
      </c>
      <c r="C604" s="30" t="s">
        <v>1628</v>
      </c>
      <c r="D604" s="7" t="s">
        <v>1401</v>
      </c>
      <c r="E604" s="3" t="s">
        <v>621</v>
      </c>
      <c r="F604" s="2" t="s">
        <v>615</v>
      </c>
      <c r="G604" s="5">
        <v>4990</v>
      </c>
      <c r="H604" s="29">
        <v>1</v>
      </c>
      <c r="I604" s="29">
        <f t="shared" si="19"/>
        <v>4990</v>
      </c>
    </row>
    <row r="605" spans="2:9" ht="20.399999999999999" x14ac:dyDescent="0.25">
      <c r="B605" s="30" t="str">
        <f t="shared" si="18"/>
        <v>20</v>
      </c>
      <c r="C605" s="30" t="s">
        <v>1628</v>
      </c>
      <c r="D605" s="7" t="s">
        <v>1402</v>
      </c>
      <c r="E605" s="3" t="s">
        <v>622</v>
      </c>
      <c r="F605" s="2" t="s">
        <v>615</v>
      </c>
      <c r="G605" s="5">
        <v>4990</v>
      </c>
      <c r="H605" s="29">
        <v>1</v>
      </c>
      <c r="I605" s="29">
        <f t="shared" si="19"/>
        <v>4990</v>
      </c>
    </row>
    <row r="606" spans="2:9" ht="40.799999999999997" x14ac:dyDescent="0.25">
      <c r="B606" s="30" t="str">
        <f t="shared" si="18"/>
        <v>20</v>
      </c>
      <c r="C606" s="30" t="s">
        <v>1628</v>
      </c>
      <c r="D606" s="7" t="s">
        <v>1403</v>
      </c>
      <c r="E606" s="3" t="s">
        <v>623</v>
      </c>
      <c r="F606" s="2" t="s">
        <v>615</v>
      </c>
      <c r="G606" s="5">
        <v>9890</v>
      </c>
      <c r="H606" s="29">
        <v>1</v>
      </c>
      <c r="I606" s="29">
        <f t="shared" si="19"/>
        <v>9890</v>
      </c>
    </row>
    <row r="607" spans="2:9" ht="20.399999999999999" x14ac:dyDescent="0.25">
      <c r="B607" s="30" t="str">
        <f t="shared" si="18"/>
        <v>20</v>
      </c>
      <c r="C607" s="30" t="s">
        <v>1628</v>
      </c>
      <c r="D607" s="7" t="s">
        <v>1404</v>
      </c>
      <c r="E607" s="3" t="s">
        <v>624</v>
      </c>
      <c r="F607" s="2" t="s">
        <v>615</v>
      </c>
      <c r="G607" s="5">
        <v>9890</v>
      </c>
      <c r="H607" s="29">
        <v>1</v>
      </c>
      <c r="I607" s="29">
        <f t="shared" si="19"/>
        <v>9890</v>
      </c>
    </row>
    <row r="608" spans="2:9" ht="20.399999999999999" x14ac:dyDescent="0.25">
      <c r="B608" s="30" t="str">
        <f t="shared" si="18"/>
        <v>20</v>
      </c>
      <c r="C608" s="30" t="s">
        <v>1628</v>
      </c>
      <c r="D608" s="7" t="s">
        <v>1405</v>
      </c>
      <c r="E608" s="3" t="s">
        <v>625</v>
      </c>
      <c r="F608" s="2" t="s">
        <v>615</v>
      </c>
      <c r="G608" s="5">
        <v>4990</v>
      </c>
      <c r="H608" s="29">
        <v>1</v>
      </c>
      <c r="I608" s="29">
        <f t="shared" si="19"/>
        <v>4990</v>
      </c>
    </row>
    <row r="609" spans="2:9" ht="20.399999999999999" x14ac:dyDescent="0.25">
      <c r="B609" s="30" t="str">
        <f t="shared" si="18"/>
        <v>20</v>
      </c>
      <c r="C609" s="30" t="s">
        <v>1628</v>
      </c>
      <c r="D609" s="7" t="s">
        <v>1406</v>
      </c>
      <c r="E609" s="3" t="s">
        <v>626</v>
      </c>
      <c r="F609" s="2" t="s">
        <v>615</v>
      </c>
      <c r="G609" s="5">
        <v>4990</v>
      </c>
      <c r="H609" s="29">
        <v>1</v>
      </c>
      <c r="I609" s="29">
        <f t="shared" si="19"/>
        <v>4990</v>
      </c>
    </row>
    <row r="610" spans="2:9" ht="20.399999999999999" x14ac:dyDescent="0.25">
      <c r="B610" s="30" t="str">
        <f t="shared" si="18"/>
        <v>20</v>
      </c>
      <c r="C610" s="30" t="s">
        <v>1628</v>
      </c>
      <c r="D610" s="7" t="s">
        <v>1407</v>
      </c>
      <c r="E610" s="3" t="s">
        <v>627</v>
      </c>
      <c r="F610" s="2" t="s">
        <v>615</v>
      </c>
      <c r="G610" s="5">
        <v>4990</v>
      </c>
      <c r="H610" s="29">
        <v>1</v>
      </c>
      <c r="I610" s="29">
        <f t="shared" si="19"/>
        <v>4990</v>
      </c>
    </row>
    <row r="611" spans="2:9" ht="20.399999999999999" x14ac:dyDescent="0.25">
      <c r="B611" s="30" t="str">
        <f t="shared" si="18"/>
        <v>20</v>
      </c>
      <c r="C611" s="30" t="s">
        <v>1628</v>
      </c>
      <c r="D611" s="7" t="s">
        <v>1408</v>
      </c>
      <c r="E611" s="3" t="s">
        <v>628</v>
      </c>
      <c r="F611" s="2" t="s">
        <v>615</v>
      </c>
      <c r="G611" s="5">
        <v>4990</v>
      </c>
      <c r="H611" s="29">
        <v>1</v>
      </c>
      <c r="I611" s="29">
        <f t="shared" si="19"/>
        <v>4990</v>
      </c>
    </row>
    <row r="612" spans="2:9" ht="20.399999999999999" x14ac:dyDescent="0.25">
      <c r="B612" s="30" t="str">
        <f t="shared" si="18"/>
        <v>20</v>
      </c>
      <c r="C612" s="30" t="s">
        <v>1628</v>
      </c>
      <c r="D612" s="7" t="s">
        <v>1409</v>
      </c>
      <c r="E612" s="3" t="s">
        <v>629</v>
      </c>
      <c r="F612" s="2" t="s">
        <v>615</v>
      </c>
      <c r="G612" s="5">
        <v>4990</v>
      </c>
      <c r="H612" s="29">
        <v>1</v>
      </c>
      <c r="I612" s="29">
        <f t="shared" si="19"/>
        <v>4990</v>
      </c>
    </row>
    <row r="613" spans="2:9" ht="40.799999999999997" x14ac:dyDescent="0.25">
      <c r="B613" s="30" t="str">
        <f t="shared" si="18"/>
        <v>20</v>
      </c>
      <c r="C613" s="30" t="s">
        <v>1628</v>
      </c>
      <c r="D613" s="7" t="s">
        <v>1410</v>
      </c>
      <c r="E613" s="3" t="s">
        <v>630</v>
      </c>
      <c r="F613" s="2" t="s">
        <v>615</v>
      </c>
      <c r="G613" s="5">
        <v>4990</v>
      </c>
      <c r="H613" s="29">
        <v>1</v>
      </c>
      <c r="I613" s="29">
        <f t="shared" si="19"/>
        <v>4990</v>
      </c>
    </row>
    <row r="614" spans="2:9" ht="40.799999999999997" x14ac:dyDescent="0.25">
      <c r="B614" s="30" t="str">
        <f t="shared" si="18"/>
        <v>20</v>
      </c>
      <c r="C614" s="30" t="s">
        <v>1628</v>
      </c>
      <c r="D614" s="7" t="s">
        <v>1411</v>
      </c>
      <c r="E614" s="3" t="s">
        <v>631</v>
      </c>
      <c r="F614" s="2" t="s">
        <v>615</v>
      </c>
      <c r="G614" s="5">
        <v>4990</v>
      </c>
      <c r="H614" s="29">
        <v>1</v>
      </c>
      <c r="I614" s="29">
        <f t="shared" si="19"/>
        <v>4990</v>
      </c>
    </row>
    <row r="615" spans="2:9" ht="20.399999999999999" x14ac:dyDescent="0.25">
      <c r="B615" s="30" t="str">
        <f t="shared" si="18"/>
        <v>20</v>
      </c>
      <c r="C615" s="30" t="s">
        <v>1628</v>
      </c>
      <c r="D615" s="7" t="s">
        <v>1412</v>
      </c>
      <c r="E615" s="3" t="s">
        <v>632</v>
      </c>
      <c r="F615" s="2" t="s">
        <v>615</v>
      </c>
      <c r="G615" s="5">
        <v>5990</v>
      </c>
      <c r="H615" s="29">
        <v>1</v>
      </c>
      <c r="I615" s="29">
        <f t="shared" si="19"/>
        <v>5990</v>
      </c>
    </row>
    <row r="616" spans="2:9" ht="40.799999999999997" x14ac:dyDescent="0.25">
      <c r="B616" s="30" t="str">
        <f t="shared" si="18"/>
        <v>20</v>
      </c>
      <c r="C616" s="30" t="s">
        <v>1628</v>
      </c>
      <c r="D616" s="7" t="s">
        <v>1413</v>
      </c>
      <c r="E616" s="3" t="s">
        <v>633</v>
      </c>
      <c r="F616" s="2" t="s">
        <v>615</v>
      </c>
      <c r="G616" s="5">
        <v>6490</v>
      </c>
      <c r="H616" s="29">
        <v>1</v>
      </c>
      <c r="I616" s="29">
        <f t="shared" si="19"/>
        <v>6490</v>
      </c>
    </row>
    <row r="617" spans="2:9" ht="20.399999999999999" x14ac:dyDescent="0.25">
      <c r="B617" s="30" t="str">
        <f t="shared" si="18"/>
        <v>20</v>
      </c>
      <c r="C617" s="30" t="s">
        <v>1628</v>
      </c>
      <c r="D617" s="7" t="s">
        <v>1414</v>
      </c>
      <c r="E617" s="3" t="s">
        <v>634</v>
      </c>
      <c r="F617" s="2" t="s">
        <v>615</v>
      </c>
      <c r="G617" s="5">
        <v>6490</v>
      </c>
      <c r="H617" s="29">
        <v>1</v>
      </c>
      <c r="I617" s="29">
        <f t="shared" si="19"/>
        <v>6490</v>
      </c>
    </row>
    <row r="618" spans="2:9" ht="20.399999999999999" x14ac:dyDescent="0.25">
      <c r="B618" s="30" t="str">
        <f t="shared" si="18"/>
        <v>20</v>
      </c>
      <c r="C618" s="30" t="s">
        <v>1628</v>
      </c>
      <c r="D618" s="7" t="s">
        <v>1415</v>
      </c>
      <c r="E618" s="3" t="s">
        <v>635</v>
      </c>
      <c r="F618" s="2" t="s">
        <v>615</v>
      </c>
      <c r="G618" s="5">
        <v>15600</v>
      </c>
      <c r="H618" s="29">
        <v>1</v>
      </c>
      <c r="I618" s="29">
        <f t="shared" si="19"/>
        <v>15600</v>
      </c>
    </row>
    <row r="619" spans="2:9" ht="20.399999999999999" x14ac:dyDescent="0.25">
      <c r="B619" s="30" t="str">
        <f t="shared" si="18"/>
        <v>20</v>
      </c>
      <c r="C619" s="30" t="s">
        <v>1628</v>
      </c>
      <c r="D619" s="7" t="s">
        <v>1416</v>
      </c>
      <c r="E619" s="3" t="s">
        <v>636</v>
      </c>
      <c r="F619" s="2" t="s">
        <v>615</v>
      </c>
      <c r="G619" s="5">
        <v>5990</v>
      </c>
      <c r="H619" s="29">
        <v>1</v>
      </c>
      <c r="I619" s="29">
        <f t="shared" si="19"/>
        <v>5990</v>
      </c>
    </row>
    <row r="620" spans="2:9" ht="20.399999999999999" x14ac:dyDescent="0.25">
      <c r="B620" s="30" t="str">
        <f t="shared" si="18"/>
        <v>20</v>
      </c>
      <c r="C620" s="30" t="s">
        <v>1628</v>
      </c>
      <c r="D620" s="7" t="s">
        <v>1417</v>
      </c>
      <c r="E620" s="3" t="s">
        <v>637</v>
      </c>
      <c r="F620" s="2" t="s">
        <v>615</v>
      </c>
      <c r="G620" s="5">
        <v>4210</v>
      </c>
      <c r="H620" s="29">
        <v>1</v>
      </c>
      <c r="I620" s="29">
        <f t="shared" si="19"/>
        <v>4210</v>
      </c>
    </row>
    <row r="621" spans="2:9" ht="20.399999999999999" x14ac:dyDescent="0.25">
      <c r="B621" s="30" t="str">
        <f t="shared" si="18"/>
        <v>20</v>
      </c>
      <c r="C621" s="30" t="s">
        <v>1628</v>
      </c>
      <c r="D621" s="7" t="s">
        <v>1418</v>
      </c>
      <c r="E621" s="3" t="s">
        <v>638</v>
      </c>
      <c r="F621" s="2" t="s">
        <v>615</v>
      </c>
      <c r="G621" s="5">
        <v>6490</v>
      </c>
      <c r="H621" s="29">
        <v>1</v>
      </c>
      <c r="I621" s="29">
        <f t="shared" si="19"/>
        <v>6490</v>
      </c>
    </row>
    <row r="622" spans="2:9" ht="40.799999999999997" x14ac:dyDescent="0.25">
      <c r="B622" s="30" t="str">
        <f t="shared" si="18"/>
        <v>20</v>
      </c>
      <c r="C622" s="30" t="s">
        <v>1628</v>
      </c>
      <c r="D622" s="7" t="s">
        <v>1419</v>
      </c>
      <c r="E622" s="3" t="s">
        <v>639</v>
      </c>
      <c r="F622" s="2" t="s">
        <v>615</v>
      </c>
      <c r="G622" s="5">
        <v>4990</v>
      </c>
      <c r="H622" s="29">
        <v>1</v>
      </c>
      <c r="I622" s="29">
        <f t="shared" si="19"/>
        <v>4990</v>
      </c>
    </row>
    <row r="623" spans="2:9" ht="40.799999999999997" x14ac:dyDescent="0.25">
      <c r="B623" s="30" t="str">
        <f t="shared" si="18"/>
        <v>20</v>
      </c>
      <c r="C623" s="30" t="s">
        <v>1628</v>
      </c>
      <c r="D623" s="7" t="s">
        <v>1420</v>
      </c>
      <c r="E623" s="3" t="s">
        <v>640</v>
      </c>
      <c r="F623" s="2" t="s">
        <v>615</v>
      </c>
      <c r="G623" s="5">
        <v>5500</v>
      </c>
      <c r="H623" s="29">
        <v>1</v>
      </c>
      <c r="I623" s="29">
        <f t="shared" si="19"/>
        <v>5500</v>
      </c>
    </row>
    <row r="624" spans="2:9" ht="20.399999999999999" x14ac:dyDescent="0.25">
      <c r="B624" s="30" t="str">
        <f t="shared" si="18"/>
        <v>20</v>
      </c>
      <c r="C624" s="30" t="s">
        <v>1628</v>
      </c>
      <c r="D624" s="7" t="s">
        <v>1421</v>
      </c>
      <c r="E624" s="3" t="s">
        <v>642</v>
      </c>
      <c r="F624" s="2" t="s">
        <v>641</v>
      </c>
      <c r="G624" s="5">
        <v>3130</v>
      </c>
      <c r="H624" s="29">
        <v>1</v>
      </c>
      <c r="I624" s="29">
        <f t="shared" si="19"/>
        <v>3130</v>
      </c>
    </row>
    <row r="625" spans="2:9" ht="20.399999999999999" x14ac:dyDescent="0.25">
      <c r="B625" s="30" t="str">
        <f t="shared" si="18"/>
        <v>20</v>
      </c>
      <c r="C625" s="30" t="s">
        <v>1628</v>
      </c>
      <c r="D625" s="7" t="s">
        <v>1422</v>
      </c>
      <c r="E625" s="3" t="s">
        <v>643</v>
      </c>
      <c r="F625" s="2" t="s">
        <v>641</v>
      </c>
      <c r="G625" s="5">
        <v>3130</v>
      </c>
      <c r="H625" s="29">
        <v>1</v>
      </c>
      <c r="I625" s="29">
        <f t="shared" si="19"/>
        <v>3130</v>
      </c>
    </row>
    <row r="626" spans="2:9" ht="20.399999999999999" x14ac:dyDescent="0.25">
      <c r="B626" s="30" t="str">
        <f t="shared" si="18"/>
        <v>20</v>
      </c>
      <c r="C626" s="30" t="s">
        <v>1628</v>
      </c>
      <c r="D626" s="7" t="s">
        <v>1423</v>
      </c>
      <c r="E626" s="3" t="s">
        <v>644</v>
      </c>
      <c r="F626" s="2" t="s">
        <v>641</v>
      </c>
      <c r="G626" s="5">
        <v>3130</v>
      </c>
      <c r="H626" s="29">
        <v>1</v>
      </c>
      <c r="I626" s="29">
        <f t="shared" si="19"/>
        <v>3130</v>
      </c>
    </row>
    <row r="627" spans="2:9" ht="20.399999999999999" x14ac:dyDescent="0.25">
      <c r="B627" s="30" t="str">
        <f t="shared" si="18"/>
        <v>20</v>
      </c>
      <c r="C627" s="30" t="s">
        <v>1628</v>
      </c>
      <c r="D627" s="7" t="s">
        <v>1424</v>
      </c>
      <c r="E627" s="3" t="s">
        <v>645</v>
      </c>
      <c r="F627" s="2" t="s">
        <v>641</v>
      </c>
      <c r="G627" s="5">
        <v>3130</v>
      </c>
      <c r="H627" s="29">
        <v>1</v>
      </c>
      <c r="I627" s="29">
        <f t="shared" si="19"/>
        <v>3130</v>
      </c>
    </row>
    <row r="628" spans="2:9" ht="20.399999999999999" x14ac:dyDescent="0.25">
      <c r="B628" s="30" t="str">
        <f t="shared" si="18"/>
        <v>20</v>
      </c>
      <c r="C628" s="30" t="s">
        <v>1628</v>
      </c>
      <c r="D628" s="7" t="s">
        <v>1425</v>
      </c>
      <c r="E628" s="3" t="s">
        <v>646</v>
      </c>
      <c r="F628" s="2" t="s">
        <v>641</v>
      </c>
      <c r="G628" s="5">
        <v>3130</v>
      </c>
      <c r="H628" s="29">
        <v>1</v>
      </c>
      <c r="I628" s="29">
        <f t="shared" si="19"/>
        <v>3130</v>
      </c>
    </row>
    <row r="629" spans="2:9" ht="20.399999999999999" x14ac:dyDescent="0.25">
      <c r="B629" s="30" t="str">
        <f t="shared" si="18"/>
        <v>20</v>
      </c>
      <c r="C629" s="30" t="s">
        <v>1628</v>
      </c>
      <c r="D629" s="7" t="s">
        <v>1426</v>
      </c>
      <c r="E629" s="3" t="s">
        <v>647</v>
      </c>
      <c r="F629" s="2" t="s">
        <v>641</v>
      </c>
      <c r="G629" s="5">
        <v>3150</v>
      </c>
      <c r="H629" s="29">
        <v>1</v>
      </c>
      <c r="I629" s="29">
        <f t="shared" si="19"/>
        <v>3150</v>
      </c>
    </row>
    <row r="630" spans="2:9" ht="20.399999999999999" x14ac:dyDescent="0.25">
      <c r="B630" s="30" t="str">
        <f t="shared" si="18"/>
        <v>20</v>
      </c>
      <c r="C630" s="30" t="s">
        <v>1628</v>
      </c>
      <c r="D630" s="7" t="s">
        <v>1427</v>
      </c>
      <c r="E630" s="3" t="s">
        <v>648</v>
      </c>
      <c r="F630" s="2" t="s">
        <v>641</v>
      </c>
      <c r="G630" s="5">
        <v>2500</v>
      </c>
      <c r="H630" s="29">
        <v>1</v>
      </c>
      <c r="I630" s="29">
        <f t="shared" si="19"/>
        <v>2500</v>
      </c>
    </row>
    <row r="631" spans="2:9" ht="20.399999999999999" x14ac:dyDescent="0.25">
      <c r="B631" s="30" t="str">
        <f t="shared" si="18"/>
        <v>20</v>
      </c>
      <c r="C631" s="30" t="s">
        <v>1628</v>
      </c>
      <c r="D631" s="7" t="s">
        <v>1428</v>
      </c>
      <c r="E631" s="3" t="s">
        <v>649</v>
      </c>
      <c r="F631" s="2" t="s">
        <v>641</v>
      </c>
      <c r="G631" s="5">
        <v>3460</v>
      </c>
      <c r="H631" s="29">
        <v>1</v>
      </c>
      <c r="I631" s="29">
        <f t="shared" si="19"/>
        <v>3460</v>
      </c>
    </row>
    <row r="632" spans="2:9" ht="20.399999999999999" x14ac:dyDescent="0.25">
      <c r="B632" s="30" t="str">
        <f t="shared" si="18"/>
        <v>20</v>
      </c>
      <c r="C632" s="30" t="s">
        <v>1628</v>
      </c>
      <c r="D632" s="7" t="s">
        <v>1429</v>
      </c>
      <c r="E632" s="3" t="s">
        <v>650</v>
      </c>
      <c r="F632" s="2" t="s">
        <v>641</v>
      </c>
      <c r="G632" s="5">
        <v>1325</v>
      </c>
      <c r="H632" s="29">
        <v>1</v>
      </c>
      <c r="I632" s="29">
        <f t="shared" si="19"/>
        <v>1325</v>
      </c>
    </row>
    <row r="633" spans="2:9" ht="20.399999999999999" x14ac:dyDescent="0.25">
      <c r="B633" s="30" t="str">
        <f t="shared" si="18"/>
        <v>20</v>
      </c>
      <c r="C633" s="30" t="s">
        <v>1628</v>
      </c>
      <c r="D633" s="7" t="s">
        <v>1430</v>
      </c>
      <c r="E633" s="3" t="s">
        <v>651</v>
      </c>
      <c r="F633" s="2" t="s">
        <v>641</v>
      </c>
      <c r="G633" s="5">
        <v>675</v>
      </c>
      <c r="H633" s="29">
        <v>1</v>
      </c>
      <c r="I633" s="29">
        <f t="shared" si="19"/>
        <v>675</v>
      </c>
    </row>
    <row r="634" spans="2:9" ht="40.799999999999997" x14ac:dyDescent="0.25">
      <c r="B634" s="30" t="str">
        <f t="shared" si="18"/>
        <v>20</v>
      </c>
      <c r="C634" s="30" t="s">
        <v>1628</v>
      </c>
      <c r="D634" s="7" t="s">
        <v>1431</v>
      </c>
      <c r="E634" s="3" t="s">
        <v>652</v>
      </c>
      <c r="F634" s="2" t="s">
        <v>615</v>
      </c>
      <c r="G634" s="5">
        <v>63200</v>
      </c>
      <c r="H634" s="29">
        <v>1</v>
      </c>
      <c r="I634" s="29">
        <f t="shared" si="19"/>
        <v>63200</v>
      </c>
    </row>
    <row r="635" spans="2:9" ht="20.399999999999999" x14ac:dyDescent="0.25">
      <c r="B635" s="30" t="str">
        <f t="shared" si="18"/>
        <v>20</v>
      </c>
      <c r="C635" s="30" t="s">
        <v>1628</v>
      </c>
      <c r="D635" s="7" t="s">
        <v>1432</v>
      </c>
      <c r="E635" s="3" t="s">
        <v>654</v>
      </c>
      <c r="F635" s="2" t="s">
        <v>653</v>
      </c>
      <c r="G635" s="5">
        <v>15500</v>
      </c>
      <c r="H635" s="29">
        <v>1</v>
      </c>
      <c r="I635" s="29">
        <f t="shared" si="19"/>
        <v>15500</v>
      </c>
    </row>
    <row r="636" spans="2:9" ht="40.799999999999997" x14ac:dyDescent="0.25">
      <c r="B636" s="30" t="str">
        <f t="shared" si="18"/>
        <v>20</v>
      </c>
      <c r="C636" s="30" t="s">
        <v>1628</v>
      </c>
      <c r="D636" s="7" t="s">
        <v>1433</v>
      </c>
      <c r="E636" s="3" t="s">
        <v>655</v>
      </c>
      <c r="F636" s="2" t="s">
        <v>653</v>
      </c>
      <c r="G636" s="5">
        <v>4240</v>
      </c>
      <c r="H636" s="29">
        <v>1</v>
      </c>
      <c r="I636" s="29">
        <f t="shared" si="19"/>
        <v>4240</v>
      </c>
    </row>
    <row r="637" spans="2:9" ht="40.799999999999997" x14ac:dyDescent="0.25">
      <c r="B637" s="30" t="str">
        <f t="shared" si="18"/>
        <v>20</v>
      </c>
      <c r="C637" s="30" t="s">
        <v>1628</v>
      </c>
      <c r="D637" s="7" t="s">
        <v>1434</v>
      </c>
      <c r="E637" s="3" t="s">
        <v>656</v>
      </c>
      <c r="F637" s="2" t="s">
        <v>653</v>
      </c>
      <c r="G637" s="5">
        <v>3530</v>
      </c>
      <c r="H637" s="29">
        <v>1</v>
      </c>
      <c r="I637" s="29">
        <f t="shared" si="19"/>
        <v>3530</v>
      </c>
    </row>
    <row r="638" spans="2:9" ht="20.399999999999999" x14ac:dyDescent="0.25">
      <c r="B638" s="30" t="str">
        <f t="shared" si="18"/>
        <v>20</v>
      </c>
      <c r="C638" s="30" t="s">
        <v>1628</v>
      </c>
      <c r="D638" s="7" t="s">
        <v>1435</v>
      </c>
      <c r="E638" s="3" t="s">
        <v>657</v>
      </c>
      <c r="F638" s="2" t="s">
        <v>653</v>
      </c>
      <c r="G638" s="5">
        <v>3250</v>
      </c>
      <c r="H638" s="29">
        <v>1</v>
      </c>
      <c r="I638" s="29">
        <f t="shared" si="19"/>
        <v>3250</v>
      </c>
    </row>
    <row r="639" spans="2:9" ht="40.799999999999997" x14ac:dyDescent="0.25">
      <c r="B639" s="30" t="str">
        <f t="shared" si="18"/>
        <v>20</v>
      </c>
      <c r="C639" s="30" t="s">
        <v>1628</v>
      </c>
      <c r="D639" s="7" t="s">
        <v>1436</v>
      </c>
      <c r="E639" s="3" t="s">
        <v>658</v>
      </c>
      <c r="F639" s="2" t="s">
        <v>653</v>
      </c>
      <c r="G639" s="5">
        <v>3250</v>
      </c>
      <c r="H639" s="29">
        <v>1</v>
      </c>
      <c r="I639" s="29">
        <f t="shared" si="19"/>
        <v>3250</v>
      </c>
    </row>
    <row r="640" spans="2:9" ht="61.2" x14ac:dyDescent="0.25">
      <c r="B640" s="30" t="str">
        <f t="shared" si="18"/>
        <v>21</v>
      </c>
      <c r="C640" s="30" t="s">
        <v>1628</v>
      </c>
      <c r="D640" s="7" t="s">
        <v>1437</v>
      </c>
      <c r="E640" s="3" t="s">
        <v>660</v>
      </c>
      <c r="F640" s="2" t="s">
        <v>659</v>
      </c>
      <c r="G640" s="5">
        <v>33618000</v>
      </c>
      <c r="H640" s="29">
        <v>1</v>
      </c>
      <c r="I640" s="29">
        <f t="shared" si="19"/>
        <v>33618000</v>
      </c>
    </row>
    <row r="641" spans="2:9" ht="40.799999999999997" x14ac:dyDescent="0.25">
      <c r="B641" s="30" t="str">
        <f t="shared" si="18"/>
        <v>21</v>
      </c>
      <c r="C641" s="30" t="s">
        <v>1628</v>
      </c>
      <c r="D641" s="7" t="s">
        <v>1438</v>
      </c>
      <c r="E641" s="3" t="s">
        <v>661</v>
      </c>
      <c r="F641" s="2" t="s">
        <v>87</v>
      </c>
      <c r="G641" s="5">
        <v>30</v>
      </c>
      <c r="H641" s="29">
        <v>1</v>
      </c>
      <c r="I641" s="29">
        <f t="shared" si="19"/>
        <v>30</v>
      </c>
    </row>
    <row r="642" spans="2:9" ht="40.799999999999997" x14ac:dyDescent="0.25">
      <c r="B642" s="30" t="str">
        <f t="shared" si="18"/>
        <v>21</v>
      </c>
      <c r="C642" s="30" t="s">
        <v>1628</v>
      </c>
      <c r="D642" s="7" t="s">
        <v>1439</v>
      </c>
      <c r="E642" s="3" t="s">
        <v>662</v>
      </c>
      <c r="F642" s="2" t="s">
        <v>87</v>
      </c>
      <c r="G642" s="5">
        <v>50</v>
      </c>
      <c r="H642" s="29">
        <v>1</v>
      </c>
      <c r="I642" s="29">
        <f t="shared" si="19"/>
        <v>50</v>
      </c>
    </row>
    <row r="643" spans="2:9" ht="40.799999999999997" x14ac:dyDescent="0.25">
      <c r="B643" s="30" t="str">
        <f t="shared" si="18"/>
        <v>21</v>
      </c>
      <c r="C643" s="30" t="s">
        <v>1628</v>
      </c>
      <c r="D643" s="7" t="s">
        <v>1440</v>
      </c>
      <c r="E643" s="3" t="s">
        <v>664</v>
      </c>
      <c r="F643" s="2" t="s">
        <v>663</v>
      </c>
      <c r="G643" s="5">
        <v>163000</v>
      </c>
      <c r="H643" s="29">
        <v>1</v>
      </c>
      <c r="I643" s="29">
        <f t="shared" si="19"/>
        <v>163000</v>
      </c>
    </row>
    <row r="644" spans="2:9" ht="40.799999999999997" x14ac:dyDescent="0.25">
      <c r="B644" s="30" t="str">
        <f t="shared" si="18"/>
        <v>22</v>
      </c>
      <c r="C644" s="30" t="s">
        <v>1628</v>
      </c>
      <c r="D644" s="7" t="s">
        <v>1441</v>
      </c>
      <c r="E644" s="3" t="s">
        <v>665</v>
      </c>
      <c r="F644" s="2" t="s">
        <v>345</v>
      </c>
      <c r="G644" s="5">
        <v>110000000</v>
      </c>
      <c r="H644" s="29">
        <v>1</v>
      </c>
      <c r="I644" s="29">
        <f t="shared" si="19"/>
        <v>110000000</v>
      </c>
    </row>
    <row r="645" spans="2:9" ht="40.799999999999997" x14ac:dyDescent="0.25">
      <c r="B645" s="30" t="str">
        <f t="shared" ref="B645:B708" si="20">LEFT(D645,2)</f>
        <v>22</v>
      </c>
      <c r="C645" s="30" t="s">
        <v>1628</v>
      </c>
      <c r="D645" s="7" t="s">
        <v>1442</v>
      </c>
      <c r="E645" s="3" t="s">
        <v>666</v>
      </c>
      <c r="F645" s="2" t="s">
        <v>345</v>
      </c>
      <c r="G645" s="5">
        <v>115000000</v>
      </c>
      <c r="H645" s="29">
        <v>1</v>
      </c>
      <c r="I645" s="29">
        <f t="shared" ref="I645:I708" si="21">H645*G645</f>
        <v>115000000</v>
      </c>
    </row>
    <row r="646" spans="2:9" ht="40.799999999999997" x14ac:dyDescent="0.25">
      <c r="B646" s="30" t="str">
        <f t="shared" si="20"/>
        <v>22</v>
      </c>
      <c r="C646" s="30" t="s">
        <v>1628</v>
      </c>
      <c r="D646" s="7" t="s">
        <v>1443</v>
      </c>
      <c r="E646" s="3" t="s">
        <v>667</v>
      </c>
      <c r="F646" s="2" t="s">
        <v>345</v>
      </c>
      <c r="G646" s="5">
        <v>115000000</v>
      </c>
      <c r="H646" s="29">
        <v>1</v>
      </c>
      <c r="I646" s="29">
        <f t="shared" si="21"/>
        <v>115000000</v>
      </c>
    </row>
    <row r="647" spans="2:9" ht="40.799999999999997" x14ac:dyDescent="0.25">
      <c r="B647" s="30" t="str">
        <f t="shared" si="20"/>
        <v>22</v>
      </c>
      <c r="C647" s="30" t="s">
        <v>1628</v>
      </c>
      <c r="D647" s="7" t="s">
        <v>1444</v>
      </c>
      <c r="E647" s="3" t="s">
        <v>668</v>
      </c>
      <c r="F647" s="2" t="s">
        <v>494</v>
      </c>
      <c r="G647" s="5">
        <v>7700000000</v>
      </c>
      <c r="H647" s="29">
        <v>1</v>
      </c>
      <c r="I647" s="29">
        <f t="shared" si="21"/>
        <v>7700000000</v>
      </c>
    </row>
    <row r="648" spans="2:9" ht="40.799999999999997" x14ac:dyDescent="0.25">
      <c r="B648" s="30" t="str">
        <f t="shared" si="20"/>
        <v>22</v>
      </c>
      <c r="C648" s="30" t="s">
        <v>1628</v>
      </c>
      <c r="D648" s="7" t="s">
        <v>1445</v>
      </c>
      <c r="E648" s="3" t="s">
        <v>669</v>
      </c>
      <c r="F648" s="2" t="s">
        <v>494</v>
      </c>
      <c r="G648" s="5">
        <v>7750000000</v>
      </c>
      <c r="H648" s="29">
        <v>1</v>
      </c>
      <c r="I648" s="29">
        <f t="shared" si="21"/>
        <v>7750000000</v>
      </c>
    </row>
    <row r="649" spans="2:9" ht="40.799999999999997" x14ac:dyDescent="0.25">
      <c r="B649" s="30" t="str">
        <f t="shared" si="20"/>
        <v>22</v>
      </c>
      <c r="C649" s="30" t="s">
        <v>1628</v>
      </c>
      <c r="D649" s="7" t="s">
        <v>1446</v>
      </c>
      <c r="E649" s="3" t="s">
        <v>670</v>
      </c>
      <c r="F649" s="2" t="s">
        <v>494</v>
      </c>
      <c r="G649" s="5">
        <v>6850000000</v>
      </c>
      <c r="H649" s="29">
        <v>1</v>
      </c>
      <c r="I649" s="29">
        <f t="shared" si="21"/>
        <v>6850000000</v>
      </c>
    </row>
    <row r="650" spans="2:9" ht="40.799999999999997" x14ac:dyDescent="0.25">
      <c r="B650" s="30" t="str">
        <f t="shared" si="20"/>
        <v>22</v>
      </c>
      <c r="C650" s="30" t="s">
        <v>1628</v>
      </c>
      <c r="D650" s="7" t="s">
        <v>1447</v>
      </c>
      <c r="E650" s="3" t="s">
        <v>671</v>
      </c>
      <c r="F650" s="2" t="s">
        <v>494</v>
      </c>
      <c r="G650" s="5">
        <v>6900000000</v>
      </c>
      <c r="H650" s="29">
        <v>1</v>
      </c>
      <c r="I650" s="29">
        <f t="shared" si="21"/>
        <v>6900000000</v>
      </c>
    </row>
    <row r="651" spans="2:9" ht="40.799999999999997" x14ac:dyDescent="0.25">
      <c r="B651" s="30" t="str">
        <f t="shared" si="20"/>
        <v>22</v>
      </c>
      <c r="C651" s="30" t="s">
        <v>1628</v>
      </c>
      <c r="D651" s="7" t="s">
        <v>1448</v>
      </c>
      <c r="E651" s="3" t="s">
        <v>672</v>
      </c>
      <c r="F651" s="2" t="s">
        <v>494</v>
      </c>
      <c r="G651" s="5">
        <v>8000000000</v>
      </c>
      <c r="H651" s="29">
        <v>1</v>
      </c>
      <c r="I651" s="29">
        <f t="shared" si="21"/>
        <v>8000000000</v>
      </c>
    </row>
    <row r="652" spans="2:9" ht="40.799999999999997" x14ac:dyDescent="0.25">
      <c r="B652" s="30" t="str">
        <f t="shared" si="20"/>
        <v>22</v>
      </c>
      <c r="C652" s="30" t="s">
        <v>1628</v>
      </c>
      <c r="D652" s="7" t="s">
        <v>1449</v>
      </c>
      <c r="E652" s="3" t="s">
        <v>673</v>
      </c>
      <c r="F652" s="2" t="s">
        <v>494</v>
      </c>
      <c r="G652" s="5">
        <v>7150000000</v>
      </c>
      <c r="H652" s="29">
        <v>1</v>
      </c>
      <c r="I652" s="29">
        <f t="shared" si="21"/>
        <v>7150000000</v>
      </c>
    </row>
    <row r="653" spans="2:9" ht="40.799999999999997" x14ac:dyDescent="0.25">
      <c r="B653" s="30" t="str">
        <f t="shared" si="20"/>
        <v>22</v>
      </c>
      <c r="C653" s="30" t="s">
        <v>1628</v>
      </c>
      <c r="D653" s="7" t="s">
        <v>1450</v>
      </c>
      <c r="E653" s="3" t="s">
        <v>674</v>
      </c>
      <c r="F653" s="2" t="s">
        <v>494</v>
      </c>
      <c r="G653" s="5">
        <v>6800000000</v>
      </c>
      <c r="H653" s="29">
        <v>1</v>
      </c>
      <c r="I653" s="29">
        <f t="shared" si="21"/>
        <v>6800000000</v>
      </c>
    </row>
    <row r="654" spans="2:9" ht="40.799999999999997" x14ac:dyDescent="0.25">
      <c r="B654" s="30" t="str">
        <f t="shared" si="20"/>
        <v>22</v>
      </c>
      <c r="C654" s="30" t="s">
        <v>1628</v>
      </c>
      <c r="D654" s="7" t="s">
        <v>1451</v>
      </c>
      <c r="E654" s="3" t="s">
        <v>675</v>
      </c>
      <c r="F654" s="2" t="s">
        <v>494</v>
      </c>
      <c r="G654" s="5">
        <v>14200000000</v>
      </c>
      <c r="H654" s="29">
        <v>1</v>
      </c>
      <c r="I654" s="29">
        <f t="shared" si="21"/>
        <v>14200000000</v>
      </c>
    </row>
    <row r="655" spans="2:9" ht="40.799999999999997" x14ac:dyDescent="0.25">
      <c r="B655" s="30" t="str">
        <f t="shared" si="20"/>
        <v>22</v>
      </c>
      <c r="C655" s="30" t="s">
        <v>1628</v>
      </c>
      <c r="D655" s="7" t="s">
        <v>1452</v>
      </c>
      <c r="E655" s="3" t="s">
        <v>676</v>
      </c>
      <c r="F655" s="2" t="s">
        <v>494</v>
      </c>
      <c r="G655" s="5">
        <v>7500000000</v>
      </c>
      <c r="H655" s="29">
        <v>1</v>
      </c>
      <c r="I655" s="29">
        <f t="shared" si="21"/>
        <v>7500000000</v>
      </c>
    </row>
    <row r="656" spans="2:9" ht="40.799999999999997" x14ac:dyDescent="0.25">
      <c r="B656" s="30" t="str">
        <f t="shared" si="20"/>
        <v>22</v>
      </c>
      <c r="C656" s="30" t="s">
        <v>1628</v>
      </c>
      <c r="D656" s="7" t="s">
        <v>1453</v>
      </c>
      <c r="E656" s="3" t="s">
        <v>677</v>
      </c>
      <c r="F656" s="2" t="s">
        <v>494</v>
      </c>
      <c r="G656" s="5">
        <v>13500000000</v>
      </c>
      <c r="H656" s="29">
        <v>1</v>
      </c>
      <c r="I656" s="29">
        <f t="shared" si="21"/>
        <v>13500000000</v>
      </c>
    </row>
    <row r="657" spans="2:9" ht="40.799999999999997" x14ac:dyDescent="0.25">
      <c r="B657" s="30" t="str">
        <f t="shared" si="20"/>
        <v>22</v>
      </c>
      <c r="C657" s="30" t="s">
        <v>1628</v>
      </c>
      <c r="D657" s="7" t="s">
        <v>1454</v>
      </c>
      <c r="E657" s="3" t="s">
        <v>678</v>
      </c>
      <c r="F657" s="2" t="s">
        <v>494</v>
      </c>
      <c r="G657" s="5">
        <v>7000000000</v>
      </c>
      <c r="H657" s="29">
        <v>1</v>
      </c>
      <c r="I657" s="29">
        <f t="shared" si="21"/>
        <v>7000000000</v>
      </c>
    </row>
    <row r="658" spans="2:9" ht="40.799999999999997" x14ac:dyDescent="0.25">
      <c r="B658" s="30" t="str">
        <f t="shared" si="20"/>
        <v>22</v>
      </c>
      <c r="C658" s="30" t="s">
        <v>1628</v>
      </c>
      <c r="D658" s="7" t="s">
        <v>1455</v>
      </c>
      <c r="E658" s="3" t="s">
        <v>679</v>
      </c>
      <c r="F658" s="2" t="s">
        <v>494</v>
      </c>
      <c r="G658" s="5">
        <v>7200000000</v>
      </c>
      <c r="H658" s="29">
        <v>1</v>
      </c>
      <c r="I658" s="29">
        <f t="shared" si="21"/>
        <v>7200000000</v>
      </c>
    </row>
    <row r="659" spans="2:9" ht="40.799999999999997" x14ac:dyDescent="0.25">
      <c r="B659" s="30" t="str">
        <f t="shared" si="20"/>
        <v>22</v>
      </c>
      <c r="C659" s="30" t="s">
        <v>1628</v>
      </c>
      <c r="D659" s="7" t="s">
        <v>1456</v>
      </c>
      <c r="E659" s="3" t="s">
        <v>680</v>
      </c>
      <c r="F659" s="2" t="s">
        <v>494</v>
      </c>
      <c r="G659" s="5">
        <v>7100000000</v>
      </c>
      <c r="H659" s="29">
        <v>1</v>
      </c>
      <c r="I659" s="29">
        <f t="shared" si="21"/>
        <v>7100000000</v>
      </c>
    </row>
    <row r="660" spans="2:9" ht="40.799999999999997" x14ac:dyDescent="0.25">
      <c r="B660" s="30" t="str">
        <f t="shared" si="20"/>
        <v>22</v>
      </c>
      <c r="C660" s="30" t="s">
        <v>1628</v>
      </c>
      <c r="D660" s="7" t="s">
        <v>1457</v>
      </c>
      <c r="E660" s="3" t="s">
        <v>681</v>
      </c>
      <c r="F660" s="2" t="s">
        <v>494</v>
      </c>
      <c r="G660" s="5">
        <v>14000000000</v>
      </c>
      <c r="H660" s="29">
        <v>1</v>
      </c>
      <c r="I660" s="29">
        <f t="shared" si="21"/>
        <v>14000000000</v>
      </c>
    </row>
    <row r="661" spans="2:9" ht="20.399999999999999" x14ac:dyDescent="0.25">
      <c r="B661" s="30" t="str">
        <f t="shared" si="20"/>
        <v>22</v>
      </c>
      <c r="C661" s="30" t="s">
        <v>1628</v>
      </c>
      <c r="D661" s="7" t="s">
        <v>1458</v>
      </c>
      <c r="E661" s="3" t="s">
        <v>682</v>
      </c>
      <c r="F661" s="2" t="s">
        <v>494</v>
      </c>
      <c r="G661" s="5">
        <v>6000000000</v>
      </c>
      <c r="H661" s="29">
        <v>1</v>
      </c>
      <c r="I661" s="29">
        <f t="shared" si="21"/>
        <v>6000000000</v>
      </c>
    </row>
    <row r="662" spans="2:9" ht="40.799999999999997" x14ac:dyDescent="0.25">
      <c r="B662" s="30" t="str">
        <f t="shared" si="20"/>
        <v>22</v>
      </c>
      <c r="C662" s="30" t="s">
        <v>1628</v>
      </c>
      <c r="D662" s="7" t="s">
        <v>1459</v>
      </c>
      <c r="E662" s="3" t="s">
        <v>683</v>
      </c>
      <c r="F662" s="2" t="s">
        <v>494</v>
      </c>
      <c r="G662" s="5">
        <v>6850000000</v>
      </c>
      <c r="H662" s="29">
        <v>1</v>
      </c>
      <c r="I662" s="29">
        <f t="shared" si="21"/>
        <v>6850000000</v>
      </c>
    </row>
    <row r="663" spans="2:9" ht="40.799999999999997" x14ac:dyDescent="0.25">
      <c r="B663" s="30" t="str">
        <f t="shared" si="20"/>
        <v>22</v>
      </c>
      <c r="C663" s="30" t="s">
        <v>1628</v>
      </c>
      <c r="D663" s="7" t="s">
        <v>1460</v>
      </c>
      <c r="E663" s="3" t="s">
        <v>684</v>
      </c>
      <c r="F663" s="2" t="s">
        <v>494</v>
      </c>
      <c r="G663" s="5">
        <v>7100000000</v>
      </c>
      <c r="H663" s="29">
        <v>1</v>
      </c>
      <c r="I663" s="29">
        <f t="shared" si="21"/>
        <v>7100000000</v>
      </c>
    </row>
    <row r="664" spans="2:9" ht="40.799999999999997" x14ac:dyDescent="0.25">
      <c r="B664" s="30" t="str">
        <f t="shared" si="20"/>
        <v>22</v>
      </c>
      <c r="C664" s="30" t="s">
        <v>1628</v>
      </c>
      <c r="D664" s="7" t="s">
        <v>1461</v>
      </c>
      <c r="E664" s="3" t="s">
        <v>685</v>
      </c>
      <c r="F664" s="2" t="s">
        <v>494</v>
      </c>
      <c r="G664" s="5">
        <v>7900000000</v>
      </c>
      <c r="H664" s="29">
        <v>1</v>
      </c>
      <c r="I664" s="29">
        <f t="shared" si="21"/>
        <v>7900000000</v>
      </c>
    </row>
    <row r="665" spans="2:9" ht="20.399999999999999" x14ac:dyDescent="0.25">
      <c r="B665" s="30" t="str">
        <f t="shared" si="20"/>
        <v>22</v>
      </c>
      <c r="C665" s="30" t="s">
        <v>1628</v>
      </c>
      <c r="D665" s="7" t="s">
        <v>1462</v>
      </c>
      <c r="E665" s="3" t="s">
        <v>686</v>
      </c>
      <c r="F665" s="2" t="s">
        <v>109</v>
      </c>
      <c r="G665" s="5">
        <v>78000</v>
      </c>
      <c r="H665" s="29">
        <v>1</v>
      </c>
      <c r="I665" s="29">
        <f t="shared" si="21"/>
        <v>78000</v>
      </c>
    </row>
    <row r="666" spans="2:9" ht="20.399999999999999" x14ac:dyDescent="0.25">
      <c r="B666" s="30" t="str">
        <f t="shared" si="20"/>
        <v>22</v>
      </c>
      <c r="C666" s="30" t="s">
        <v>1628</v>
      </c>
      <c r="D666" s="7" t="s">
        <v>1463</v>
      </c>
      <c r="E666" s="3" t="s">
        <v>687</v>
      </c>
      <c r="F666" s="2" t="s">
        <v>109</v>
      </c>
      <c r="G666" s="5">
        <v>95000</v>
      </c>
      <c r="H666" s="29">
        <v>1</v>
      </c>
      <c r="I666" s="29">
        <f t="shared" si="21"/>
        <v>95000</v>
      </c>
    </row>
    <row r="667" spans="2:9" ht="20.399999999999999" x14ac:dyDescent="0.25">
      <c r="B667" s="30" t="str">
        <f t="shared" si="20"/>
        <v>22</v>
      </c>
      <c r="C667" s="30" t="s">
        <v>1628</v>
      </c>
      <c r="D667" s="7" t="s">
        <v>1464</v>
      </c>
      <c r="E667" s="3" t="s">
        <v>688</v>
      </c>
      <c r="F667" s="2" t="s">
        <v>109</v>
      </c>
      <c r="G667" s="5">
        <v>75000</v>
      </c>
      <c r="H667" s="29">
        <v>1</v>
      </c>
      <c r="I667" s="29">
        <f t="shared" si="21"/>
        <v>75000</v>
      </c>
    </row>
    <row r="668" spans="2:9" ht="20.399999999999999" x14ac:dyDescent="0.25">
      <c r="B668" s="30" t="str">
        <f t="shared" si="20"/>
        <v>22</v>
      </c>
      <c r="C668" s="30" t="s">
        <v>1628</v>
      </c>
      <c r="D668" s="7" t="s">
        <v>1465</v>
      </c>
      <c r="E668" s="3" t="s">
        <v>689</v>
      </c>
      <c r="F668" s="2" t="s">
        <v>109</v>
      </c>
      <c r="G668" s="5">
        <v>65000</v>
      </c>
      <c r="H668" s="29">
        <v>1</v>
      </c>
      <c r="I668" s="29">
        <f t="shared" si="21"/>
        <v>65000</v>
      </c>
    </row>
    <row r="669" spans="2:9" ht="20.399999999999999" x14ac:dyDescent="0.25">
      <c r="B669" s="30" t="str">
        <f t="shared" si="20"/>
        <v>22</v>
      </c>
      <c r="C669" s="30" t="s">
        <v>1628</v>
      </c>
      <c r="D669" s="7" t="s">
        <v>1466</v>
      </c>
      <c r="E669" s="3" t="s">
        <v>690</v>
      </c>
      <c r="F669" s="2" t="s">
        <v>109</v>
      </c>
      <c r="G669" s="5">
        <v>2434000</v>
      </c>
      <c r="H669" s="29">
        <v>1</v>
      </c>
      <c r="I669" s="29">
        <f t="shared" si="21"/>
        <v>2434000</v>
      </c>
    </row>
    <row r="670" spans="2:9" ht="40.799999999999997" x14ac:dyDescent="0.25">
      <c r="B670" s="30" t="str">
        <f t="shared" si="20"/>
        <v>22</v>
      </c>
      <c r="C670" s="30" t="s">
        <v>1628</v>
      </c>
      <c r="D670" s="7" t="s">
        <v>1467</v>
      </c>
      <c r="E670" s="3" t="s">
        <v>692</v>
      </c>
      <c r="F670" s="2" t="s">
        <v>691</v>
      </c>
      <c r="G670" s="5">
        <v>7720000</v>
      </c>
      <c r="H670" s="29">
        <v>1</v>
      </c>
      <c r="I670" s="29">
        <f t="shared" si="21"/>
        <v>7720000</v>
      </c>
    </row>
    <row r="671" spans="2:9" ht="40.799999999999997" x14ac:dyDescent="0.25">
      <c r="B671" s="30" t="str">
        <f t="shared" si="20"/>
        <v>22</v>
      </c>
      <c r="C671" s="30" t="s">
        <v>1628</v>
      </c>
      <c r="D671" s="7" t="s">
        <v>1468</v>
      </c>
      <c r="E671" s="3" t="s">
        <v>693</v>
      </c>
      <c r="F671" s="2" t="s">
        <v>691</v>
      </c>
      <c r="G671" s="5">
        <v>17500000</v>
      </c>
      <c r="H671" s="29">
        <v>1</v>
      </c>
      <c r="I671" s="29">
        <f t="shared" si="21"/>
        <v>17500000</v>
      </c>
    </row>
    <row r="672" spans="2:9" ht="20.399999999999999" x14ac:dyDescent="0.25">
      <c r="B672" s="30" t="str">
        <f t="shared" si="20"/>
        <v>22</v>
      </c>
      <c r="C672" s="30" t="s">
        <v>1628</v>
      </c>
      <c r="D672" s="7" t="s">
        <v>1469</v>
      </c>
      <c r="E672" s="3" t="s">
        <v>694</v>
      </c>
      <c r="F672" s="2" t="s">
        <v>691</v>
      </c>
      <c r="G672" s="5">
        <v>2732000</v>
      </c>
      <c r="H672" s="29">
        <v>1</v>
      </c>
      <c r="I672" s="29">
        <f t="shared" si="21"/>
        <v>2732000</v>
      </c>
    </row>
    <row r="673" spans="2:9" ht="40.799999999999997" x14ac:dyDescent="0.25">
      <c r="B673" s="30" t="str">
        <f t="shared" si="20"/>
        <v>23</v>
      </c>
      <c r="C673" s="30" t="s">
        <v>1628</v>
      </c>
      <c r="D673" s="7" t="s">
        <v>1470</v>
      </c>
      <c r="E673" s="3" t="s">
        <v>695</v>
      </c>
      <c r="F673" s="2" t="s">
        <v>659</v>
      </c>
      <c r="G673" s="5">
        <v>581984000</v>
      </c>
      <c r="H673" s="29">
        <v>1</v>
      </c>
      <c r="I673" s="29">
        <f t="shared" si="21"/>
        <v>581984000</v>
      </c>
    </row>
    <row r="674" spans="2:9" ht="61.2" x14ac:dyDescent="0.25">
      <c r="B674" s="30" t="str">
        <f t="shared" si="20"/>
        <v>23</v>
      </c>
      <c r="C674" s="30" t="s">
        <v>1628</v>
      </c>
      <c r="D674" s="7" t="s">
        <v>1471</v>
      </c>
      <c r="E674" s="3" t="s">
        <v>696</v>
      </c>
      <c r="F674" s="2" t="s">
        <v>663</v>
      </c>
      <c r="G674" s="5">
        <v>589500</v>
      </c>
      <c r="H674" s="29">
        <v>1</v>
      </c>
      <c r="I674" s="29">
        <f t="shared" si="21"/>
        <v>589500</v>
      </c>
    </row>
    <row r="675" spans="2:9" ht="40.799999999999997" x14ac:dyDescent="0.25">
      <c r="B675" s="30" t="str">
        <f t="shared" si="20"/>
        <v>23</v>
      </c>
      <c r="C675" s="30" t="s">
        <v>1628</v>
      </c>
      <c r="D675" s="7" t="s">
        <v>1472</v>
      </c>
      <c r="E675" s="3" t="s">
        <v>697</v>
      </c>
      <c r="F675" s="2" t="s">
        <v>659</v>
      </c>
      <c r="G675" s="5">
        <v>115635000</v>
      </c>
      <c r="H675" s="29">
        <v>1</v>
      </c>
      <c r="I675" s="29">
        <f t="shared" si="21"/>
        <v>115635000</v>
      </c>
    </row>
    <row r="676" spans="2:9" ht="40.799999999999997" x14ac:dyDescent="0.25">
      <c r="B676" s="30" t="str">
        <f t="shared" si="20"/>
        <v>23</v>
      </c>
      <c r="C676" s="30" t="s">
        <v>1628</v>
      </c>
      <c r="D676" s="7" t="s">
        <v>1473</v>
      </c>
      <c r="E676" s="3" t="s">
        <v>698</v>
      </c>
      <c r="F676" s="2" t="s">
        <v>659</v>
      </c>
      <c r="G676" s="5">
        <v>781414000</v>
      </c>
      <c r="H676" s="29">
        <v>1</v>
      </c>
      <c r="I676" s="29">
        <f t="shared" si="21"/>
        <v>781414000</v>
      </c>
    </row>
    <row r="677" spans="2:9" ht="40.799999999999997" x14ac:dyDescent="0.25">
      <c r="B677" s="30" t="str">
        <f t="shared" si="20"/>
        <v>23</v>
      </c>
      <c r="C677" s="30" t="s">
        <v>1628</v>
      </c>
      <c r="D677" s="7" t="s">
        <v>1474</v>
      </c>
      <c r="E677" s="3" t="s">
        <v>699</v>
      </c>
      <c r="F677" s="2" t="s">
        <v>659</v>
      </c>
      <c r="G677" s="5">
        <v>626978000</v>
      </c>
      <c r="H677" s="29">
        <v>1</v>
      </c>
      <c r="I677" s="29">
        <f t="shared" si="21"/>
        <v>626978000</v>
      </c>
    </row>
    <row r="678" spans="2:9" ht="40.799999999999997" x14ac:dyDescent="0.25">
      <c r="B678" s="30" t="str">
        <f t="shared" si="20"/>
        <v>23</v>
      </c>
      <c r="C678" s="30" t="s">
        <v>1628</v>
      </c>
      <c r="D678" s="7" t="s">
        <v>1475</v>
      </c>
      <c r="E678" s="3" t="s">
        <v>700</v>
      </c>
      <c r="F678" s="2" t="s">
        <v>659</v>
      </c>
      <c r="G678" s="5">
        <v>507824000</v>
      </c>
      <c r="H678" s="29">
        <v>1</v>
      </c>
      <c r="I678" s="29">
        <f t="shared" si="21"/>
        <v>507824000</v>
      </c>
    </row>
    <row r="679" spans="2:9" ht="61.2" x14ac:dyDescent="0.25">
      <c r="B679" s="30" t="str">
        <f t="shared" si="20"/>
        <v>23</v>
      </c>
      <c r="C679" s="30" t="s">
        <v>1628</v>
      </c>
      <c r="D679" s="7" t="s">
        <v>1476</v>
      </c>
      <c r="E679" s="3" t="s">
        <v>701</v>
      </c>
      <c r="F679" s="2" t="s">
        <v>691</v>
      </c>
      <c r="G679" s="5">
        <v>12282000</v>
      </c>
      <c r="H679" s="29">
        <v>1</v>
      </c>
      <c r="I679" s="29">
        <f t="shared" si="21"/>
        <v>12282000</v>
      </c>
    </row>
    <row r="680" spans="2:9" ht="40.799999999999997" x14ac:dyDescent="0.25">
      <c r="B680" s="30" t="str">
        <f t="shared" si="20"/>
        <v>23</v>
      </c>
      <c r="C680" s="30" t="s">
        <v>1628</v>
      </c>
      <c r="D680" s="7" t="s">
        <v>1477</v>
      </c>
      <c r="E680" s="3" t="s">
        <v>702</v>
      </c>
      <c r="F680" s="2" t="s">
        <v>691</v>
      </c>
      <c r="G680" s="5">
        <v>7117000</v>
      </c>
      <c r="H680" s="29">
        <v>1</v>
      </c>
      <c r="I680" s="29">
        <f t="shared" si="21"/>
        <v>7117000</v>
      </c>
    </row>
    <row r="681" spans="2:9" ht="61.2" x14ac:dyDescent="0.25">
      <c r="B681" s="30" t="str">
        <f t="shared" si="20"/>
        <v>23</v>
      </c>
      <c r="C681" s="30" t="s">
        <v>1628</v>
      </c>
      <c r="D681" s="7" t="s">
        <v>1478</v>
      </c>
      <c r="E681" s="3" t="s">
        <v>703</v>
      </c>
      <c r="F681" s="2" t="s">
        <v>691</v>
      </c>
      <c r="G681" s="5">
        <v>0</v>
      </c>
      <c r="H681" s="29">
        <v>1</v>
      </c>
      <c r="I681" s="29">
        <f t="shared" si="21"/>
        <v>0</v>
      </c>
    </row>
    <row r="682" spans="2:9" ht="40.799999999999997" x14ac:dyDescent="0.25">
      <c r="B682" s="30" t="str">
        <f t="shared" si="20"/>
        <v>23</v>
      </c>
      <c r="C682" s="30" t="s">
        <v>1628</v>
      </c>
      <c r="D682" s="7" t="s">
        <v>1479</v>
      </c>
      <c r="E682" s="3" t="s">
        <v>704</v>
      </c>
      <c r="F682" s="2" t="s">
        <v>659</v>
      </c>
      <c r="G682" s="5">
        <v>502076000</v>
      </c>
      <c r="H682" s="29">
        <v>1</v>
      </c>
      <c r="I682" s="29">
        <f t="shared" si="21"/>
        <v>502076000</v>
      </c>
    </row>
    <row r="683" spans="2:9" ht="40.799999999999997" x14ac:dyDescent="0.25">
      <c r="B683" s="30" t="str">
        <f t="shared" si="20"/>
        <v>23</v>
      </c>
      <c r="C683" s="30" t="s">
        <v>1628</v>
      </c>
      <c r="D683" s="7" t="s">
        <v>1480</v>
      </c>
      <c r="E683" s="3" t="s">
        <v>705</v>
      </c>
      <c r="F683" s="2" t="s">
        <v>494</v>
      </c>
      <c r="G683" s="5">
        <v>780154000</v>
      </c>
      <c r="H683" s="29">
        <v>1</v>
      </c>
      <c r="I683" s="29">
        <f t="shared" si="21"/>
        <v>780154000</v>
      </c>
    </row>
    <row r="684" spans="2:9" ht="40.799999999999997" x14ac:dyDescent="0.25">
      <c r="B684" s="30" t="str">
        <f t="shared" si="20"/>
        <v>23</v>
      </c>
      <c r="C684" s="30" t="s">
        <v>1628</v>
      </c>
      <c r="D684" s="7" t="s">
        <v>1481</v>
      </c>
      <c r="E684" s="3" t="s">
        <v>706</v>
      </c>
      <c r="F684" s="2" t="s">
        <v>494</v>
      </c>
      <c r="G684" s="5">
        <v>345619000</v>
      </c>
      <c r="H684" s="29">
        <v>1</v>
      </c>
      <c r="I684" s="29">
        <f t="shared" si="21"/>
        <v>345619000</v>
      </c>
    </row>
    <row r="685" spans="2:9" ht="61.2" x14ac:dyDescent="0.25">
      <c r="B685" s="30" t="str">
        <f t="shared" si="20"/>
        <v>23</v>
      </c>
      <c r="C685" s="30" t="s">
        <v>1628</v>
      </c>
      <c r="D685" s="7" t="s">
        <v>1482</v>
      </c>
      <c r="E685" s="3" t="s">
        <v>707</v>
      </c>
      <c r="F685" s="2" t="s">
        <v>494</v>
      </c>
      <c r="G685" s="5">
        <v>89218000</v>
      </c>
      <c r="H685" s="29">
        <v>1</v>
      </c>
      <c r="I685" s="29">
        <f t="shared" si="21"/>
        <v>89218000</v>
      </c>
    </row>
    <row r="686" spans="2:9" ht="20.399999999999999" x14ac:dyDescent="0.25">
      <c r="B686" s="30" t="str">
        <f t="shared" si="20"/>
        <v>23</v>
      </c>
      <c r="C686" s="30" t="s">
        <v>1628</v>
      </c>
      <c r="D686" s="7" t="s">
        <v>1483</v>
      </c>
      <c r="E686" s="3" t="s">
        <v>708</v>
      </c>
      <c r="F686" s="2" t="s">
        <v>109</v>
      </c>
      <c r="G686" s="5">
        <v>2814000</v>
      </c>
      <c r="H686" s="29">
        <v>1</v>
      </c>
      <c r="I686" s="29">
        <f t="shared" si="21"/>
        <v>2814000</v>
      </c>
    </row>
    <row r="687" spans="2:9" ht="61.2" x14ac:dyDescent="0.25">
      <c r="B687" s="30" t="str">
        <f t="shared" si="20"/>
        <v>23</v>
      </c>
      <c r="C687" s="30" t="s">
        <v>1628</v>
      </c>
      <c r="D687" s="7" t="s">
        <v>1484</v>
      </c>
      <c r="E687" s="3" t="s">
        <v>709</v>
      </c>
      <c r="F687" s="2" t="s">
        <v>659</v>
      </c>
      <c r="G687" s="5">
        <v>294205000</v>
      </c>
      <c r="H687" s="29">
        <v>1</v>
      </c>
      <c r="I687" s="29">
        <f t="shared" si="21"/>
        <v>294205000</v>
      </c>
    </row>
    <row r="688" spans="2:9" ht="20.399999999999999" x14ac:dyDescent="0.25">
      <c r="B688" s="30" t="str">
        <f t="shared" si="20"/>
        <v>23</v>
      </c>
      <c r="C688" s="30" t="s">
        <v>1628</v>
      </c>
      <c r="D688" s="7" t="s">
        <v>1485</v>
      </c>
      <c r="E688" s="3" t="s">
        <v>710</v>
      </c>
      <c r="F688" s="2" t="s">
        <v>659</v>
      </c>
      <c r="G688" s="5">
        <v>251147000</v>
      </c>
      <c r="H688" s="29">
        <v>1</v>
      </c>
      <c r="I688" s="29">
        <f t="shared" si="21"/>
        <v>251147000</v>
      </c>
    </row>
    <row r="689" spans="2:9" ht="20.399999999999999" x14ac:dyDescent="0.25">
      <c r="B689" s="30" t="str">
        <f t="shared" si="20"/>
        <v>23</v>
      </c>
      <c r="C689" s="30" t="s">
        <v>1628</v>
      </c>
      <c r="D689" s="7" t="s">
        <v>1486</v>
      </c>
      <c r="E689" s="3" t="s">
        <v>711</v>
      </c>
      <c r="F689" s="2" t="s">
        <v>494</v>
      </c>
      <c r="G689" s="5">
        <v>26075000</v>
      </c>
      <c r="H689" s="29">
        <v>1</v>
      </c>
      <c r="I689" s="29">
        <f t="shared" si="21"/>
        <v>26075000</v>
      </c>
    </row>
    <row r="690" spans="2:9" ht="20.399999999999999" x14ac:dyDescent="0.25">
      <c r="B690" s="30" t="str">
        <f t="shared" si="20"/>
        <v>23</v>
      </c>
      <c r="C690" s="30" t="s">
        <v>1628</v>
      </c>
      <c r="D690" s="7" t="s">
        <v>1487</v>
      </c>
      <c r="E690" s="3" t="s">
        <v>712</v>
      </c>
      <c r="F690" s="2" t="s">
        <v>659</v>
      </c>
      <c r="G690" s="5">
        <v>1092022000</v>
      </c>
      <c r="H690" s="29">
        <v>1</v>
      </c>
      <c r="I690" s="29">
        <f t="shared" si="21"/>
        <v>1092022000</v>
      </c>
    </row>
    <row r="691" spans="2:9" ht="40.799999999999997" x14ac:dyDescent="0.25">
      <c r="B691" s="30" t="str">
        <f t="shared" si="20"/>
        <v>23</v>
      </c>
      <c r="C691" s="30" t="s">
        <v>1628</v>
      </c>
      <c r="D691" s="7" t="s">
        <v>1488</v>
      </c>
      <c r="E691" s="3" t="s">
        <v>713</v>
      </c>
      <c r="F691" s="2" t="s">
        <v>659</v>
      </c>
      <c r="G691" s="5">
        <v>75263000</v>
      </c>
      <c r="H691" s="29">
        <v>1</v>
      </c>
      <c r="I691" s="29">
        <f t="shared" si="21"/>
        <v>75263000</v>
      </c>
    </row>
    <row r="692" spans="2:9" ht="20.399999999999999" x14ac:dyDescent="0.25">
      <c r="B692" s="30" t="str">
        <f t="shared" si="20"/>
        <v>23</v>
      </c>
      <c r="C692" s="30" t="s">
        <v>1628</v>
      </c>
      <c r="D692" s="7" t="s">
        <v>1489</v>
      </c>
      <c r="E692" s="3" t="s">
        <v>714</v>
      </c>
      <c r="F692" s="2" t="s">
        <v>403</v>
      </c>
      <c r="G692" s="5">
        <v>120500</v>
      </c>
      <c r="H692" s="29">
        <v>1</v>
      </c>
      <c r="I692" s="29">
        <f t="shared" si="21"/>
        <v>120500</v>
      </c>
    </row>
    <row r="693" spans="2:9" ht="20.399999999999999" x14ac:dyDescent="0.25">
      <c r="B693" s="30" t="str">
        <f t="shared" si="20"/>
        <v>23</v>
      </c>
      <c r="C693" s="30" t="s">
        <v>1628</v>
      </c>
      <c r="D693" s="7" t="s">
        <v>1490</v>
      </c>
      <c r="E693" s="3" t="s">
        <v>715</v>
      </c>
      <c r="F693" s="2" t="s">
        <v>5</v>
      </c>
      <c r="G693" s="5">
        <v>100500</v>
      </c>
      <c r="H693" s="29">
        <v>1</v>
      </c>
      <c r="I693" s="29">
        <f t="shared" si="21"/>
        <v>100500</v>
      </c>
    </row>
    <row r="694" spans="2:9" ht="40.799999999999997" x14ac:dyDescent="0.25">
      <c r="B694" s="30" t="str">
        <f t="shared" si="20"/>
        <v>23</v>
      </c>
      <c r="C694" s="30" t="s">
        <v>1628</v>
      </c>
      <c r="D694" s="7" t="s">
        <v>1491</v>
      </c>
      <c r="E694" s="3" t="s">
        <v>716</v>
      </c>
      <c r="F694" s="2" t="s">
        <v>659</v>
      </c>
      <c r="G694" s="5">
        <v>712687000</v>
      </c>
      <c r="H694" s="29">
        <v>1</v>
      </c>
      <c r="I694" s="29">
        <f t="shared" si="21"/>
        <v>712687000</v>
      </c>
    </row>
    <row r="695" spans="2:9" ht="40.799999999999997" x14ac:dyDescent="0.25">
      <c r="B695" s="30" t="str">
        <f t="shared" si="20"/>
        <v>23</v>
      </c>
      <c r="C695" s="30" t="s">
        <v>1628</v>
      </c>
      <c r="D695" s="7" t="s">
        <v>1492</v>
      </c>
      <c r="E695" s="3" t="s">
        <v>717</v>
      </c>
      <c r="F695" s="2" t="s">
        <v>659</v>
      </c>
      <c r="G695" s="5">
        <v>1009640000</v>
      </c>
      <c r="H695" s="29">
        <v>1</v>
      </c>
      <c r="I695" s="29">
        <f t="shared" si="21"/>
        <v>1009640000</v>
      </c>
    </row>
    <row r="696" spans="2:9" ht="40.799999999999997" x14ac:dyDescent="0.25">
      <c r="B696" s="30" t="str">
        <f t="shared" si="20"/>
        <v>23</v>
      </c>
      <c r="C696" s="30" t="s">
        <v>1628</v>
      </c>
      <c r="D696" s="7" t="s">
        <v>1493</v>
      </c>
      <c r="E696" s="3" t="s">
        <v>718</v>
      </c>
      <c r="F696" s="2" t="s">
        <v>5</v>
      </c>
      <c r="G696" s="5">
        <v>1134000</v>
      </c>
      <c r="H696" s="29">
        <v>1</v>
      </c>
      <c r="I696" s="29">
        <f t="shared" si="21"/>
        <v>1134000</v>
      </c>
    </row>
    <row r="697" spans="2:9" ht="40.799999999999997" x14ac:dyDescent="0.25">
      <c r="B697" s="30" t="str">
        <f t="shared" si="20"/>
        <v>23</v>
      </c>
      <c r="C697" s="30" t="s">
        <v>1628</v>
      </c>
      <c r="D697" s="7" t="s">
        <v>1494</v>
      </c>
      <c r="E697" s="3" t="s">
        <v>719</v>
      </c>
      <c r="F697" s="2" t="s">
        <v>403</v>
      </c>
      <c r="G697" s="5">
        <v>1853000</v>
      </c>
      <c r="H697" s="29">
        <v>1</v>
      </c>
      <c r="I697" s="29">
        <f t="shared" si="21"/>
        <v>1853000</v>
      </c>
    </row>
    <row r="698" spans="2:9" ht="20.399999999999999" x14ac:dyDescent="0.25">
      <c r="B698" s="30" t="str">
        <f t="shared" si="20"/>
        <v>23</v>
      </c>
      <c r="C698" s="30" t="s">
        <v>1628</v>
      </c>
      <c r="D698" s="7" t="s">
        <v>1495</v>
      </c>
      <c r="E698" s="3" t="s">
        <v>720</v>
      </c>
      <c r="F698" s="2" t="s">
        <v>18</v>
      </c>
      <c r="G698" s="5">
        <v>392000</v>
      </c>
      <c r="H698" s="29">
        <v>1</v>
      </c>
      <c r="I698" s="29">
        <f t="shared" si="21"/>
        <v>392000</v>
      </c>
    </row>
    <row r="699" spans="2:9" ht="20.399999999999999" x14ac:dyDescent="0.25">
      <c r="B699" s="30" t="str">
        <f t="shared" si="20"/>
        <v>23</v>
      </c>
      <c r="C699" s="30" t="s">
        <v>1628</v>
      </c>
      <c r="D699" s="7" t="s">
        <v>1496</v>
      </c>
      <c r="E699" s="3" t="s">
        <v>721</v>
      </c>
      <c r="F699" s="2" t="s">
        <v>109</v>
      </c>
      <c r="G699" s="5">
        <v>1308000</v>
      </c>
      <c r="H699" s="29">
        <v>1</v>
      </c>
      <c r="I699" s="29">
        <f t="shared" si="21"/>
        <v>1308000</v>
      </c>
    </row>
    <row r="700" spans="2:9" ht="40.799999999999997" x14ac:dyDescent="0.25">
      <c r="B700" s="30" t="str">
        <f t="shared" si="20"/>
        <v>23</v>
      </c>
      <c r="C700" s="30" t="s">
        <v>1628</v>
      </c>
      <c r="D700" s="7" t="s">
        <v>1497</v>
      </c>
      <c r="E700" s="3" t="s">
        <v>722</v>
      </c>
      <c r="F700" s="2" t="s">
        <v>5</v>
      </c>
      <c r="G700" s="5">
        <v>151500</v>
      </c>
      <c r="H700" s="29">
        <v>1</v>
      </c>
      <c r="I700" s="29">
        <f t="shared" si="21"/>
        <v>151500</v>
      </c>
    </row>
    <row r="701" spans="2:9" ht="40.799999999999997" x14ac:dyDescent="0.25">
      <c r="B701" s="30" t="str">
        <f t="shared" si="20"/>
        <v>23</v>
      </c>
      <c r="C701" s="30" t="s">
        <v>1628</v>
      </c>
      <c r="D701" s="7" t="s">
        <v>1498</v>
      </c>
      <c r="E701" s="3" t="s">
        <v>723</v>
      </c>
      <c r="F701" s="2" t="s">
        <v>403</v>
      </c>
      <c r="G701" s="5">
        <v>246000</v>
      </c>
      <c r="H701" s="29">
        <v>1</v>
      </c>
      <c r="I701" s="29">
        <f t="shared" si="21"/>
        <v>246000</v>
      </c>
    </row>
    <row r="702" spans="2:9" ht="20.399999999999999" x14ac:dyDescent="0.25">
      <c r="B702" s="30" t="str">
        <f t="shared" si="20"/>
        <v>23</v>
      </c>
      <c r="C702" s="30" t="s">
        <v>1628</v>
      </c>
      <c r="D702" s="7" t="s">
        <v>1499</v>
      </c>
      <c r="E702" s="3" t="s">
        <v>725</v>
      </c>
      <c r="F702" s="2" t="s">
        <v>724</v>
      </c>
      <c r="G702" s="5">
        <v>10932000</v>
      </c>
      <c r="H702" s="29">
        <v>1</v>
      </c>
      <c r="I702" s="29">
        <f t="shared" si="21"/>
        <v>10932000</v>
      </c>
    </row>
    <row r="703" spans="2:9" ht="20.399999999999999" x14ac:dyDescent="0.25">
      <c r="B703" s="30" t="str">
        <f t="shared" si="20"/>
        <v>23</v>
      </c>
      <c r="C703" s="30" t="s">
        <v>1628</v>
      </c>
      <c r="D703" s="7" t="s">
        <v>1500</v>
      </c>
      <c r="E703" s="3" t="s">
        <v>726</v>
      </c>
      <c r="F703" s="2" t="s">
        <v>724</v>
      </c>
      <c r="G703" s="5">
        <v>497000</v>
      </c>
      <c r="H703" s="29">
        <v>1</v>
      </c>
      <c r="I703" s="29">
        <f t="shared" si="21"/>
        <v>497000</v>
      </c>
    </row>
    <row r="704" spans="2:9" ht="20.399999999999999" x14ac:dyDescent="0.25">
      <c r="B704" s="30" t="str">
        <f t="shared" si="20"/>
        <v>23</v>
      </c>
      <c r="C704" s="30" t="s">
        <v>1628</v>
      </c>
      <c r="D704" s="7" t="s">
        <v>1501</v>
      </c>
      <c r="E704" s="3" t="s">
        <v>727</v>
      </c>
      <c r="F704" s="2" t="s">
        <v>109</v>
      </c>
      <c r="G704" s="5">
        <v>876500</v>
      </c>
      <c r="H704" s="29">
        <v>1</v>
      </c>
      <c r="I704" s="29">
        <f t="shared" si="21"/>
        <v>876500</v>
      </c>
    </row>
    <row r="705" spans="2:9" ht="61.2" x14ac:dyDescent="0.25">
      <c r="B705" s="30" t="str">
        <f t="shared" si="20"/>
        <v>23</v>
      </c>
      <c r="C705" s="30" t="s">
        <v>1628</v>
      </c>
      <c r="D705" s="7" t="s">
        <v>1502</v>
      </c>
      <c r="E705" s="3" t="s">
        <v>728</v>
      </c>
      <c r="F705" s="2" t="s">
        <v>663</v>
      </c>
      <c r="G705" s="5">
        <v>787000</v>
      </c>
      <c r="H705" s="29">
        <v>1</v>
      </c>
      <c r="I705" s="29">
        <f t="shared" si="21"/>
        <v>787000</v>
      </c>
    </row>
    <row r="706" spans="2:9" ht="40.799999999999997" x14ac:dyDescent="0.25">
      <c r="B706" s="30" t="str">
        <f t="shared" si="20"/>
        <v>23</v>
      </c>
      <c r="C706" s="30" t="s">
        <v>1628</v>
      </c>
      <c r="D706" s="7" t="s">
        <v>1503</v>
      </c>
      <c r="E706" s="3" t="s">
        <v>729</v>
      </c>
      <c r="F706" s="2" t="s">
        <v>494</v>
      </c>
      <c r="G706" s="5">
        <v>92373000</v>
      </c>
      <c r="H706" s="29">
        <v>1</v>
      </c>
      <c r="I706" s="29">
        <f t="shared" si="21"/>
        <v>92373000</v>
      </c>
    </row>
    <row r="707" spans="2:9" ht="40.799999999999997" x14ac:dyDescent="0.25">
      <c r="B707" s="30" t="str">
        <f t="shared" si="20"/>
        <v>23</v>
      </c>
      <c r="C707" s="30" t="s">
        <v>1628</v>
      </c>
      <c r="D707" s="7" t="s">
        <v>1504</v>
      </c>
      <c r="E707" s="3" t="s">
        <v>730</v>
      </c>
      <c r="F707" s="2" t="s">
        <v>109</v>
      </c>
      <c r="G707" s="5">
        <v>125500</v>
      </c>
      <c r="H707" s="29">
        <v>1</v>
      </c>
      <c r="I707" s="29">
        <f t="shared" si="21"/>
        <v>125500</v>
      </c>
    </row>
    <row r="708" spans="2:9" ht="40.799999999999997" x14ac:dyDescent="0.25">
      <c r="B708" s="30" t="str">
        <f t="shared" si="20"/>
        <v>23</v>
      </c>
      <c r="C708" s="30" t="s">
        <v>1628</v>
      </c>
      <c r="D708" s="7" t="s">
        <v>1505</v>
      </c>
      <c r="E708" s="3" t="s">
        <v>731</v>
      </c>
      <c r="F708" s="2" t="s">
        <v>3</v>
      </c>
      <c r="G708" s="5">
        <v>5480</v>
      </c>
      <c r="H708" s="29">
        <v>1</v>
      </c>
      <c r="I708" s="29">
        <f t="shared" si="21"/>
        <v>5480</v>
      </c>
    </row>
    <row r="709" spans="2:9" ht="40.799999999999997" x14ac:dyDescent="0.25">
      <c r="B709" s="30" t="str">
        <f t="shared" ref="B709:B772" si="22">LEFT(D709,2)</f>
        <v>23</v>
      </c>
      <c r="C709" s="30" t="s">
        <v>1628</v>
      </c>
      <c r="D709" s="7" t="s">
        <v>1506</v>
      </c>
      <c r="E709" s="3" t="s">
        <v>732</v>
      </c>
      <c r="F709" s="2" t="s">
        <v>3</v>
      </c>
      <c r="G709" s="5">
        <v>3820</v>
      </c>
      <c r="H709" s="29">
        <v>1</v>
      </c>
      <c r="I709" s="29">
        <f t="shared" ref="I709:I772" si="23">H709*G709</f>
        <v>3820</v>
      </c>
    </row>
    <row r="710" spans="2:9" ht="61.2" x14ac:dyDescent="0.25">
      <c r="B710" s="30" t="str">
        <f t="shared" si="22"/>
        <v>24</v>
      </c>
      <c r="C710" s="30" t="s">
        <v>1628</v>
      </c>
      <c r="D710" s="7" t="s">
        <v>1507</v>
      </c>
      <c r="E710" s="3" t="s">
        <v>733</v>
      </c>
      <c r="F710" s="2" t="s">
        <v>3</v>
      </c>
      <c r="G710" s="5">
        <v>173000</v>
      </c>
      <c r="H710" s="29">
        <v>1</v>
      </c>
      <c r="I710" s="29">
        <f t="shared" si="23"/>
        <v>173000</v>
      </c>
    </row>
    <row r="711" spans="2:9" ht="40.799999999999997" x14ac:dyDescent="0.25">
      <c r="B711" s="30" t="str">
        <f t="shared" si="22"/>
        <v>24</v>
      </c>
      <c r="C711" s="30" t="s">
        <v>1628</v>
      </c>
      <c r="D711" s="7" t="s">
        <v>1508</v>
      </c>
      <c r="E711" s="3" t="s">
        <v>734</v>
      </c>
      <c r="F711" s="2" t="s">
        <v>3</v>
      </c>
      <c r="G711" s="5">
        <v>16600</v>
      </c>
      <c r="H711" s="29">
        <v>1</v>
      </c>
      <c r="I711" s="29">
        <f t="shared" si="23"/>
        <v>16600</v>
      </c>
    </row>
    <row r="712" spans="2:9" ht="61.2" x14ac:dyDescent="0.25">
      <c r="B712" s="30" t="str">
        <f t="shared" si="22"/>
        <v>24</v>
      </c>
      <c r="C712" s="30" t="s">
        <v>1628</v>
      </c>
      <c r="D712" s="7" t="s">
        <v>1509</v>
      </c>
      <c r="E712" s="3" t="s">
        <v>735</v>
      </c>
      <c r="F712" s="2" t="s">
        <v>3</v>
      </c>
      <c r="G712" s="5">
        <v>159600</v>
      </c>
      <c r="H712" s="29">
        <v>1</v>
      </c>
      <c r="I712" s="29">
        <f t="shared" si="23"/>
        <v>159600</v>
      </c>
    </row>
    <row r="713" spans="2:9" ht="61.2" x14ac:dyDescent="0.25">
      <c r="B713" s="30" t="str">
        <f t="shared" si="22"/>
        <v>24</v>
      </c>
      <c r="C713" s="30" t="s">
        <v>1628</v>
      </c>
      <c r="D713" s="7" t="s">
        <v>1510</v>
      </c>
      <c r="E713" s="3" t="s">
        <v>736</v>
      </c>
      <c r="F713" s="2" t="s">
        <v>3</v>
      </c>
      <c r="G713" s="5">
        <v>16000</v>
      </c>
      <c r="H713" s="29">
        <v>1</v>
      </c>
      <c r="I713" s="29">
        <f t="shared" si="23"/>
        <v>16000</v>
      </c>
    </row>
    <row r="714" spans="2:9" ht="40.799999999999997" x14ac:dyDescent="0.25">
      <c r="B714" s="30" t="str">
        <f t="shared" si="22"/>
        <v>24</v>
      </c>
      <c r="C714" s="30" t="s">
        <v>1628</v>
      </c>
      <c r="D714" s="7" t="s">
        <v>1511</v>
      </c>
      <c r="E714" s="3" t="s">
        <v>737</v>
      </c>
      <c r="F714" s="2" t="s">
        <v>3</v>
      </c>
      <c r="G714" s="5">
        <v>227500</v>
      </c>
      <c r="H714" s="29">
        <v>1</v>
      </c>
      <c r="I714" s="29">
        <f t="shared" si="23"/>
        <v>227500</v>
      </c>
    </row>
    <row r="715" spans="2:9" ht="40.799999999999997" x14ac:dyDescent="0.25">
      <c r="B715" s="30" t="str">
        <f t="shared" si="22"/>
        <v>24</v>
      </c>
      <c r="C715" s="30" t="s">
        <v>1628</v>
      </c>
      <c r="D715" s="7" t="s">
        <v>1512</v>
      </c>
      <c r="E715" s="3" t="s">
        <v>738</v>
      </c>
      <c r="F715" s="2" t="s">
        <v>3</v>
      </c>
      <c r="G715" s="5">
        <v>330000</v>
      </c>
      <c r="H715" s="29">
        <v>1</v>
      </c>
      <c r="I715" s="29">
        <f t="shared" si="23"/>
        <v>330000</v>
      </c>
    </row>
    <row r="716" spans="2:9" ht="40.799999999999997" x14ac:dyDescent="0.25">
      <c r="B716" s="30" t="str">
        <f t="shared" si="22"/>
        <v>24</v>
      </c>
      <c r="C716" s="30" t="s">
        <v>1628</v>
      </c>
      <c r="D716" s="7" t="s">
        <v>1513</v>
      </c>
      <c r="E716" s="3" t="s">
        <v>739</v>
      </c>
      <c r="F716" s="2" t="s">
        <v>3</v>
      </c>
      <c r="G716" s="5">
        <v>14700</v>
      </c>
      <c r="H716" s="29">
        <v>1</v>
      </c>
      <c r="I716" s="29">
        <f t="shared" si="23"/>
        <v>14700</v>
      </c>
    </row>
    <row r="717" spans="2:9" ht="40.799999999999997" x14ac:dyDescent="0.25">
      <c r="B717" s="30" t="str">
        <f t="shared" si="22"/>
        <v>24</v>
      </c>
      <c r="C717" s="30" t="s">
        <v>1628</v>
      </c>
      <c r="D717" s="7" t="s">
        <v>1514</v>
      </c>
      <c r="E717" s="3" t="s">
        <v>740</v>
      </c>
      <c r="F717" s="2" t="s">
        <v>3</v>
      </c>
      <c r="G717" s="5">
        <v>0</v>
      </c>
      <c r="H717" s="29">
        <v>1</v>
      </c>
      <c r="I717" s="29">
        <f t="shared" si="23"/>
        <v>0</v>
      </c>
    </row>
    <row r="718" spans="2:9" ht="40.799999999999997" x14ac:dyDescent="0.25">
      <c r="B718" s="30" t="str">
        <f t="shared" si="22"/>
        <v>24</v>
      </c>
      <c r="C718" s="30" t="s">
        <v>1628</v>
      </c>
      <c r="D718" s="7" t="s">
        <v>1515</v>
      </c>
      <c r="E718" s="3" t="s">
        <v>741</v>
      </c>
      <c r="F718" s="2" t="s">
        <v>3</v>
      </c>
      <c r="G718" s="5">
        <v>0</v>
      </c>
      <c r="H718" s="29">
        <v>1</v>
      </c>
      <c r="I718" s="29">
        <f t="shared" si="23"/>
        <v>0</v>
      </c>
    </row>
    <row r="719" spans="2:9" ht="40.799999999999997" x14ac:dyDescent="0.25">
      <c r="B719" s="30" t="str">
        <f t="shared" si="22"/>
        <v>24</v>
      </c>
      <c r="C719" s="30" t="s">
        <v>1628</v>
      </c>
      <c r="D719" s="7" t="s">
        <v>1516</v>
      </c>
      <c r="E719" s="3" t="s">
        <v>742</v>
      </c>
      <c r="F719" s="2" t="s">
        <v>3</v>
      </c>
      <c r="G719" s="5">
        <v>0</v>
      </c>
      <c r="H719" s="29">
        <v>1</v>
      </c>
      <c r="I719" s="29">
        <f t="shared" si="23"/>
        <v>0</v>
      </c>
    </row>
    <row r="720" spans="2:9" ht="40.799999999999997" x14ac:dyDescent="0.25">
      <c r="B720" s="30" t="str">
        <f t="shared" si="22"/>
        <v>24</v>
      </c>
      <c r="C720" s="30" t="s">
        <v>1628</v>
      </c>
      <c r="D720" s="7" t="s">
        <v>1517</v>
      </c>
      <c r="E720" s="3" t="s">
        <v>743</v>
      </c>
      <c r="F720" s="2" t="s">
        <v>3</v>
      </c>
      <c r="G720" s="5">
        <v>0</v>
      </c>
      <c r="H720" s="29">
        <v>1</v>
      </c>
      <c r="I720" s="29">
        <f t="shared" si="23"/>
        <v>0</v>
      </c>
    </row>
    <row r="721" spans="2:9" ht="40.799999999999997" x14ac:dyDescent="0.25">
      <c r="B721" s="30" t="str">
        <f t="shared" si="22"/>
        <v>24</v>
      </c>
      <c r="C721" s="30" t="s">
        <v>1628</v>
      </c>
      <c r="D721" s="7" t="s">
        <v>1518</v>
      </c>
      <c r="E721" s="3" t="s">
        <v>744</v>
      </c>
      <c r="F721" s="2" t="s">
        <v>3</v>
      </c>
      <c r="G721" s="5">
        <v>46000</v>
      </c>
      <c r="H721" s="29">
        <v>1</v>
      </c>
      <c r="I721" s="29">
        <f t="shared" si="23"/>
        <v>46000</v>
      </c>
    </row>
    <row r="722" spans="2:9" ht="40.799999999999997" x14ac:dyDescent="0.25">
      <c r="B722" s="30" t="str">
        <f t="shared" si="22"/>
        <v>24</v>
      </c>
      <c r="C722" s="30" t="s">
        <v>1628</v>
      </c>
      <c r="D722" s="7" t="s">
        <v>1519</v>
      </c>
      <c r="E722" s="3" t="s">
        <v>745</v>
      </c>
      <c r="F722" s="2" t="s">
        <v>3</v>
      </c>
      <c r="G722" s="5">
        <v>8000</v>
      </c>
      <c r="H722" s="29">
        <v>1</v>
      </c>
      <c r="I722" s="29">
        <f t="shared" si="23"/>
        <v>8000</v>
      </c>
    </row>
    <row r="723" spans="2:9" ht="40.799999999999997" x14ac:dyDescent="0.25">
      <c r="B723" s="30" t="str">
        <f t="shared" si="22"/>
        <v>24</v>
      </c>
      <c r="C723" s="30" t="s">
        <v>1628</v>
      </c>
      <c r="D723" s="7" t="s">
        <v>1520</v>
      </c>
      <c r="E723" s="3" t="s">
        <v>746</v>
      </c>
      <c r="F723" s="2" t="s">
        <v>3</v>
      </c>
      <c r="G723" s="5">
        <v>0</v>
      </c>
      <c r="H723" s="29">
        <v>1</v>
      </c>
      <c r="I723" s="29">
        <f t="shared" si="23"/>
        <v>0</v>
      </c>
    </row>
    <row r="724" spans="2:9" ht="61.2" x14ac:dyDescent="0.25">
      <c r="B724" s="30" t="str">
        <f t="shared" si="22"/>
        <v>24</v>
      </c>
      <c r="C724" s="30" t="s">
        <v>1628</v>
      </c>
      <c r="D724" s="7" t="s">
        <v>1521</v>
      </c>
      <c r="E724" s="3" t="s">
        <v>747</v>
      </c>
      <c r="F724" s="2" t="s">
        <v>3</v>
      </c>
      <c r="G724" s="5">
        <v>0</v>
      </c>
      <c r="H724" s="29">
        <v>1</v>
      </c>
      <c r="I724" s="29">
        <f t="shared" si="23"/>
        <v>0</v>
      </c>
    </row>
    <row r="725" spans="2:9" ht="81.599999999999994" x14ac:dyDescent="0.25">
      <c r="B725" s="30" t="str">
        <f t="shared" si="22"/>
        <v>24</v>
      </c>
      <c r="C725" s="30" t="s">
        <v>1628</v>
      </c>
      <c r="D725" s="7" t="s">
        <v>1522</v>
      </c>
      <c r="E725" s="3" t="s">
        <v>748</v>
      </c>
      <c r="F725" s="2" t="s">
        <v>3</v>
      </c>
      <c r="G725" s="5">
        <v>0</v>
      </c>
      <c r="H725" s="29">
        <v>1</v>
      </c>
      <c r="I725" s="29">
        <f t="shared" si="23"/>
        <v>0</v>
      </c>
    </row>
    <row r="726" spans="2:9" ht="61.2" x14ac:dyDescent="0.25">
      <c r="B726" s="30" t="str">
        <f t="shared" si="22"/>
        <v>24</v>
      </c>
      <c r="C726" s="30" t="s">
        <v>1628</v>
      </c>
      <c r="D726" s="7" t="s">
        <v>1523</v>
      </c>
      <c r="E726" s="3" t="s">
        <v>749</v>
      </c>
      <c r="F726" s="2" t="s">
        <v>3</v>
      </c>
      <c r="G726" s="5">
        <v>345000</v>
      </c>
      <c r="H726" s="29">
        <v>1</v>
      </c>
      <c r="I726" s="29">
        <f t="shared" si="23"/>
        <v>345000</v>
      </c>
    </row>
    <row r="727" spans="2:9" ht="40.799999999999997" x14ac:dyDescent="0.25">
      <c r="B727" s="30" t="str">
        <f t="shared" si="22"/>
        <v>24</v>
      </c>
      <c r="C727" s="30" t="s">
        <v>1628</v>
      </c>
      <c r="D727" s="7" t="s">
        <v>1524</v>
      </c>
      <c r="E727" s="3" t="s">
        <v>750</v>
      </c>
      <c r="F727" s="2" t="s">
        <v>3</v>
      </c>
      <c r="G727" s="5">
        <v>13800</v>
      </c>
      <c r="H727" s="29">
        <v>1</v>
      </c>
      <c r="I727" s="29">
        <f t="shared" si="23"/>
        <v>13800</v>
      </c>
    </row>
    <row r="728" spans="2:9" ht="81.599999999999994" x14ac:dyDescent="0.25">
      <c r="B728" s="30" t="str">
        <f t="shared" si="22"/>
        <v>24</v>
      </c>
      <c r="C728" s="30" t="s">
        <v>1628</v>
      </c>
      <c r="D728" s="7" t="s">
        <v>1525</v>
      </c>
      <c r="E728" s="3" t="s">
        <v>751</v>
      </c>
      <c r="F728" s="2" t="s">
        <v>3</v>
      </c>
      <c r="G728" s="5">
        <v>0</v>
      </c>
      <c r="H728" s="29">
        <v>1</v>
      </c>
      <c r="I728" s="29">
        <f t="shared" si="23"/>
        <v>0</v>
      </c>
    </row>
    <row r="729" spans="2:9" ht="61.2" x14ac:dyDescent="0.25">
      <c r="B729" s="30" t="str">
        <f t="shared" si="22"/>
        <v>24</v>
      </c>
      <c r="C729" s="30" t="s">
        <v>1628</v>
      </c>
      <c r="D729" s="7" t="s">
        <v>1526</v>
      </c>
      <c r="E729" s="3" t="s">
        <v>752</v>
      </c>
      <c r="F729" s="2" t="s">
        <v>3</v>
      </c>
      <c r="G729" s="5">
        <v>290000</v>
      </c>
      <c r="H729" s="29">
        <v>1</v>
      </c>
      <c r="I729" s="29">
        <f t="shared" si="23"/>
        <v>290000</v>
      </c>
    </row>
    <row r="730" spans="2:9" ht="81.599999999999994" x14ac:dyDescent="0.25">
      <c r="B730" s="30" t="str">
        <f t="shared" si="22"/>
        <v>24</v>
      </c>
      <c r="C730" s="30" t="s">
        <v>1628</v>
      </c>
      <c r="D730" s="7" t="s">
        <v>1527</v>
      </c>
      <c r="E730" s="3" t="s">
        <v>753</v>
      </c>
      <c r="F730" s="2" t="s">
        <v>3</v>
      </c>
      <c r="G730" s="5">
        <v>450000</v>
      </c>
      <c r="H730" s="29">
        <v>1</v>
      </c>
      <c r="I730" s="29">
        <f t="shared" si="23"/>
        <v>450000</v>
      </c>
    </row>
    <row r="731" spans="2:9" ht="81.599999999999994" x14ac:dyDescent="0.25">
      <c r="B731" s="30" t="str">
        <f t="shared" si="22"/>
        <v>24</v>
      </c>
      <c r="C731" s="30" t="s">
        <v>1628</v>
      </c>
      <c r="D731" s="7" t="s">
        <v>1528</v>
      </c>
      <c r="E731" s="3" t="s">
        <v>754</v>
      </c>
      <c r="F731" s="2" t="s">
        <v>3</v>
      </c>
      <c r="G731" s="5">
        <v>0</v>
      </c>
      <c r="H731" s="29">
        <v>1</v>
      </c>
      <c r="I731" s="29">
        <f t="shared" si="23"/>
        <v>0</v>
      </c>
    </row>
    <row r="732" spans="2:9" ht="40.799999999999997" x14ac:dyDescent="0.25">
      <c r="B732" s="30" t="str">
        <f t="shared" si="22"/>
        <v>24</v>
      </c>
      <c r="C732" s="30" t="s">
        <v>1628</v>
      </c>
      <c r="D732" s="7" t="s">
        <v>1529</v>
      </c>
      <c r="E732" s="3" t="s">
        <v>755</v>
      </c>
      <c r="F732" s="2" t="s">
        <v>3</v>
      </c>
      <c r="G732" s="5">
        <v>0</v>
      </c>
      <c r="H732" s="29">
        <v>1</v>
      </c>
      <c r="I732" s="29">
        <f t="shared" si="23"/>
        <v>0</v>
      </c>
    </row>
    <row r="733" spans="2:9" ht="61.2" x14ac:dyDescent="0.25">
      <c r="B733" s="30" t="str">
        <f t="shared" si="22"/>
        <v>24</v>
      </c>
      <c r="C733" s="30" t="s">
        <v>1628</v>
      </c>
      <c r="D733" s="7" t="s">
        <v>1530</v>
      </c>
      <c r="E733" s="3" t="s">
        <v>756</v>
      </c>
      <c r="F733" s="2" t="s">
        <v>3</v>
      </c>
      <c r="G733" s="5">
        <v>0</v>
      </c>
      <c r="H733" s="29">
        <v>1</v>
      </c>
      <c r="I733" s="29">
        <f t="shared" si="23"/>
        <v>0</v>
      </c>
    </row>
    <row r="734" spans="2:9" ht="40.799999999999997" x14ac:dyDescent="0.25">
      <c r="B734" s="30" t="str">
        <f t="shared" si="22"/>
        <v>24</v>
      </c>
      <c r="C734" s="30" t="s">
        <v>1628</v>
      </c>
      <c r="D734" s="7" t="s">
        <v>1531</v>
      </c>
      <c r="E734" s="3" t="s">
        <v>757</v>
      </c>
      <c r="F734" s="2" t="s">
        <v>3</v>
      </c>
      <c r="G734" s="5">
        <v>0</v>
      </c>
      <c r="H734" s="29">
        <v>1</v>
      </c>
      <c r="I734" s="29">
        <f t="shared" si="23"/>
        <v>0</v>
      </c>
    </row>
    <row r="735" spans="2:9" ht="20.399999999999999" x14ac:dyDescent="0.25">
      <c r="B735" s="30" t="str">
        <f t="shared" si="22"/>
        <v>41</v>
      </c>
      <c r="C735" s="30" t="s">
        <v>1628</v>
      </c>
      <c r="D735" s="7" t="s">
        <v>1532</v>
      </c>
      <c r="E735" s="3" t="s">
        <v>758</v>
      </c>
      <c r="F735" s="2" t="s">
        <v>18</v>
      </c>
      <c r="G735" s="5">
        <v>379000</v>
      </c>
      <c r="H735" s="29">
        <v>1</v>
      </c>
      <c r="I735" s="29">
        <f t="shared" si="23"/>
        <v>379000</v>
      </c>
    </row>
    <row r="736" spans="2:9" ht="20.399999999999999" x14ac:dyDescent="0.25">
      <c r="B736" s="30" t="str">
        <f t="shared" si="22"/>
        <v>41</v>
      </c>
      <c r="C736" s="30" t="s">
        <v>1628</v>
      </c>
      <c r="D736" s="7" t="s">
        <v>1533</v>
      </c>
      <c r="E736" s="3" t="s">
        <v>759</v>
      </c>
      <c r="F736" s="2" t="s">
        <v>18</v>
      </c>
      <c r="G736" s="5">
        <v>349000</v>
      </c>
      <c r="H736" s="29">
        <v>1</v>
      </c>
      <c r="I736" s="29">
        <f t="shared" si="23"/>
        <v>349000</v>
      </c>
    </row>
    <row r="737" spans="2:9" ht="20.399999999999999" x14ac:dyDescent="0.25">
      <c r="B737" s="30" t="str">
        <f t="shared" si="22"/>
        <v>41</v>
      </c>
      <c r="C737" s="30" t="s">
        <v>1628</v>
      </c>
      <c r="D737" s="7" t="s">
        <v>1534</v>
      </c>
      <c r="E737" s="3" t="s">
        <v>760</v>
      </c>
      <c r="F737" s="2" t="s">
        <v>18</v>
      </c>
      <c r="G737" s="5">
        <v>337000</v>
      </c>
      <c r="H737" s="29">
        <v>1</v>
      </c>
      <c r="I737" s="29">
        <f t="shared" si="23"/>
        <v>337000</v>
      </c>
    </row>
    <row r="738" spans="2:9" ht="20.399999999999999" x14ac:dyDescent="0.25">
      <c r="B738" s="30" t="str">
        <f t="shared" si="22"/>
        <v>41</v>
      </c>
      <c r="C738" s="30" t="s">
        <v>1628</v>
      </c>
      <c r="D738" s="7" t="s">
        <v>1535</v>
      </c>
      <c r="E738" s="3" t="s">
        <v>761</v>
      </c>
      <c r="F738" s="2" t="s">
        <v>18</v>
      </c>
      <c r="G738" s="5">
        <v>472000</v>
      </c>
      <c r="H738" s="29">
        <v>1</v>
      </c>
      <c r="I738" s="29">
        <f t="shared" si="23"/>
        <v>472000</v>
      </c>
    </row>
    <row r="739" spans="2:9" ht="20.399999999999999" x14ac:dyDescent="0.25">
      <c r="B739" s="30" t="str">
        <f t="shared" si="22"/>
        <v>41</v>
      </c>
      <c r="C739" s="30" t="s">
        <v>1628</v>
      </c>
      <c r="D739" s="7" t="s">
        <v>1536</v>
      </c>
      <c r="E739" s="3" t="s">
        <v>762</v>
      </c>
      <c r="F739" s="2" t="s">
        <v>18</v>
      </c>
      <c r="G739" s="5">
        <v>136000</v>
      </c>
      <c r="H739" s="29">
        <v>1</v>
      </c>
      <c r="I739" s="29">
        <f t="shared" si="23"/>
        <v>136000</v>
      </c>
    </row>
    <row r="740" spans="2:9" ht="20.399999999999999" x14ac:dyDescent="0.25">
      <c r="B740" s="30" t="str">
        <f t="shared" si="22"/>
        <v>41</v>
      </c>
      <c r="C740" s="30" t="s">
        <v>1628</v>
      </c>
      <c r="D740" s="7" t="s">
        <v>1537</v>
      </c>
      <c r="E740" s="3" t="s">
        <v>763</v>
      </c>
      <c r="F740" s="2" t="s">
        <v>18</v>
      </c>
      <c r="G740" s="5">
        <v>198000</v>
      </c>
      <c r="H740" s="29">
        <v>1</v>
      </c>
      <c r="I740" s="29">
        <f t="shared" si="23"/>
        <v>198000</v>
      </c>
    </row>
    <row r="741" spans="2:9" ht="20.399999999999999" x14ac:dyDescent="0.25">
      <c r="B741" s="30" t="str">
        <f t="shared" si="22"/>
        <v>41</v>
      </c>
      <c r="C741" s="30" t="s">
        <v>1628</v>
      </c>
      <c r="D741" s="7" t="s">
        <v>1538</v>
      </c>
      <c r="E741" s="3" t="s">
        <v>764</v>
      </c>
      <c r="F741" s="2" t="s">
        <v>18</v>
      </c>
      <c r="G741" s="5">
        <v>494000</v>
      </c>
      <c r="H741" s="29">
        <v>1</v>
      </c>
      <c r="I741" s="29">
        <f t="shared" si="23"/>
        <v>494000</v>
      </c>
    </row>
    <row r="742" spans="2:9" ht="20.399999999999999" x14ac:dyDescent="0.25">
      <c r="B742" s="30" t="str">
        <f t="shared" si="22"/>
        <v>41</v>
      </c>
      <c r="C742" s="30" t="s">
        <v>1628</v>
      </c>
      <c r="D742" s="7" t="s">
        <v>1539</v>
      </c>
      <c r="E742" s="3" t="s">
        <v>765</v>
      </c>
      <c r="F742" s="2" t="s">
        <v>18</v>
      </c>
      <c r="G742" s="5">
        <v>781000</v>
      </c>
      <c r="H742" s="29">
        <v>1</v>
      </c>
      <c r="I742" s="29">
        <f t="shared" si="23"/>
        <v>781000</v>
      </c>
    </row>
    <row r="743" spans="2:9" ht="20.399999999999999" x14ac:dyDescent="0.25">
      <c r="B743" s="30" t="str">
        <f t="shared" si="22"/>
        <v>41</v>
      </c>
      <c r="C743" s="30" t="s">
        <v>1628</v>
      </c>
      <c r="D743" s="7" t="s">
        <v>1540</v>
      </c>
      <c r="E743" s="3" t="s">
        <v>766</v>
      </c>
      <c r="F743" s="2" t="s">
        <v>18</v>
      </c>
      <c r="G743" s="5">
        <v>941000</v>
      </c>
      <c r="H743" s="29">
        <v>1</v>
      </c>
      <c r="I743" s="29">
        <f t="shared" si="23"/>
        <v>941000</v>
      </c>
    </row>
    <row r="744" spans="2:9" ht="20.399999999999999" x14ac:dyDescent="0.25">
      <c r="B744" s="30" t="str">
        <f t="shared" si="22"/>
        <v>41</v>
      </c>
      <c r="C744" s="30" t="s">
        <v>1628</v>
      </c>
      <c r="D744" s="7" t="s">
        <v>1541</v>
      </c>
      <c r="E744" s="3" t="s">
        <v>767</v>
      </c>
      <c r="F744" s="2" t="s">
        <v>18</v>
      </c>
      <c r="G744" s="5">
        <v>1022000</v>
      </c>
      <c r="H744" s="29">
        <v>1</v>
      </c>
      <c r="I744" s="29">
        <f t="shared" si="23"/>
        <v>1022000</v>
      </c>
    </row>
    <row r="745" spans="2:9" ht="20.399999999999999" x14ac:dyDescent="0.25">
      <c r="B745" s="30" t="str">
        <f t="shared" si="22"/>
        <v>41</v>
      </c>
      <c r="C745" s="30" t="s">
        <v>1628</v>
      </c>
      <c r="D745" s="7" t="s">
        <v>1542</v>
      </c>
      <c r="E745" s="3" t="s">
        <v>768</v>
      </c>
      <c r="F745" s="2" t="s">
        <v>18</v>
      </c>
      <c r="G745" s="5">
        <v>1068000</v>
      </c>
      <c r="H745" s="29">
        <v>1</v>
      </c>
      <c r="I745" s="29">
        <f t="shared" si="23"/>
        <v>1068000</v>
      </c>
    </row>
    <row r="746" spans="2:9" ht="20.399999999999999" x14ac:dyDescent="0.25">
      <c r="B746" s="30" t="str">
        <f t="shared" si="22"/>
        <v>41</v>
      </c>
      <c r="C746" s="30" t="s">
        <v>1628</v>
      </c>
      <c r="D746" s="7" t="s">
        <v>1543</v>
      </c>
      <c r="E746" s="3" t="s">
        <v>769</v>
      </c>
      <c r="F746" s="2" t="s">
        <v>18</v>
      </c>
      <c r="G746" s="5">
        <v>240500</v>
      </c>
      <c r="H746" s="29">
        <v>1</v>
      </c>
      <c r="I746" s="29">
        <f t="shared" si="23"/>
        <v>240500</v>
      </c>
    </row>
    <row r="747" spans="2:9" ht="20.399999999999999" x14ac:dyDescent="0.25">
      <c r="B747" s="30" t="str">
        <f t="shared" si="22"/>
        <v>41</v>
      </c>
      <c r="C747" s="30" t="s">
        <v>1628</v>
      </c>
      <c r="D747" s="7" t="s">
        <v>1544</v>
      </c>
      <c r="E747" s="3" t="s">
        <v>770</v>
      </c>
      <c r="F747" s="2" t="s">
        <v>18</v>
      </c>
      <c r="G747" s="5">
        <v>249500</v>
      </c>
      <c r="H747" s="29">
        <v>1</v>
      </c>
      <c r="I747" s="29">
        <f t="shared" si="23"/>
        <v>249500</v>
      </c>
    </row>
    <row r="748" spans="2:9" ht="20.399999999999999" x14ac:dyDescent="0.25">
      <c r="B748" s="30" t="str">
        <f t="shared" si="22"/>
        <v>41</v>
      </c>
      <c r="C748" s="30" t="s">
        <v>1628</v>
      </c>
      <c r="D748" s="7" t="s">
        <v>1545</v>
      </c>
      <c r="E748" s="3" t="s">
        <v>771</v>
      </c>
      <c r="F748" s="2" t="s">
        <v>18</v>
      </c>
      <c r="G748" s="5">
        <v>417000</v>
      </c>
      <c r="H748" s="29">
        <v>1</v>
      </c>
      <c r="I748" s="29">
        <f t="shared" si="23"/>
        <v>417000</v>
      </c>
    </row>
    <row r="749" spans="2:9" ht="20.399999999999999" x14ac:dyDescent="0.25">
      <c r="B749" s="30" t="str">
        <f t="shared" si="22"/>
        <v>41</v>
      </c>
      <c r="C749" s="30" t="s">
        <v>1628</v>
      </c>
      <c r="D749" s="7" t="s">
        <v>1546</v>
      </c>
      <c r="E749" s="3" t="s">
        <v>772</v>
      </c>
      <c r="F749" s="2" t="s">
        <v>18</v>
      </c>
      <c r="G749" s="5">
        <v>453000</v>
      </c>
      <c r="H749" s="29">
        <v>1</v>
      </c>
      <c r="I749" s="29">
        <f t="shared" si="23"/>
        <v>453000</v>
      </c>
    </row>
    <row r="750" spans="2:9" ht="20.399999999999999" x14ac:dyDescent="0.25">
      <c r="B750" s="30" t="str">
        <f t="shared" si="22"/>
        <v>41</v>
      </c>
      <c r="C750" s="30" t="s">
        <v>1628</v>
      </c>
      <c r="D750" s="7" t="s">
        <v>1547</v>
      </c>
      <c r="E750" s="3" t="s">
        <v>773</v>
      </c>
      <c r="F750" s="2" t="s">
        <v>18</v>
      </c>
      <c r="G750" s="5">
        <v>437000</v>
      </c>
      <c r="H750" s="29">
        <v>1</v>
      </c>
      <c r="I750" s="29">
        <f t="shared" si="23"/>
        <v>437000</v>
      </c>
    </row>
    <row r="751" spans="2:9" ht="20.399999999999999" x14ac:dyDescent="0.25">
      <c r="B751" s="30" t="str">
        <f t="shared" si="22"/>
        <v>41</v>
      </c>
      <c r="C751" s="30" t="s">
        <v>1628</v>
      </c>
      <c r="D751" s="7" t="s">
        <v>1548</v>
      </c>
      <c r="E751" s="3" t="s">
        <v>774</v>
      </c>
      <c r="F751" s="2" t="s">
        <v>18</v>
      </c>
      <c r="G751" s="5">
        <v>1135000</v>
      </c>
      <c r="H751" s="29">
        <v>1</v>
      </c>
      <c r="I751" s="29">
        <f t="shared" si="23"/>
        <v>1135000</v>
      </c>
    </row>
    <row r="752" spans="2:9" ht="20.399999999999999" x14ac:dyDescent="0.25">
      <c r="B752" s="30" t="str">
        <f t="shared" si="22"/>
        <v>41</v>
      </c>
      <c r="C752" s="30" t="s">
        <v>1628</v>
      </c>
      <c r="D752" s="7" t="s">
        <v>1549</v>
      </c>
      <c r="E752" s="3" t="s">
        <v>775</v>
      </c>
      <c r="F752" s="2" t="s">
        <v>18</v>
      </c>
      <c r="G752" s="5">
        <v>1695000</v>
      </c>
      <c r="H752" s="29">
        <v>1</v>
      </c>
      <c r="I752" s="29">
        <f t="shared" si="23"/>
        <v>1695000</v>
      </c>
    </row>
    <row r="753" spans="2:9" ht="20.399999999999999" x14ac:dyDescent="0.25">
      <c r="B753" s="30" t="str">
        <f t="shared" si="22"/>
        <v>41</v>
      </c>
      <c r="C753" s="30" t="s">
        <v>1628</v>
      </c>
      <c r="D753" s="7" t="s">
        <v>1550</v>
      </c>
      <c r="E753" s="3" t="s">
        <v>776</v>
      </c>
      <c r="F753" s="2" t="s">
        <v>18</v>
      </c>
      <c r="G753" s="5">
        <v>1875000</v>
      </c>
      <c r="H753" s="29">
        <v>1</v>
      </c>
      <c r="I753" s="29">
        <f t="shared" si="23"/>
        <v>1875000</v>
      </c>
    </row>
    <row r="754" spans="2:9" ht="20.399999999999999" x14ac:dyDescent="0.25">
      <c r="B754" s="30" t="str">
        <f t="shared" si="22"/>
        <v>41</v>
      </c>
      <c r="C754" s="30" t="s">
        <v>1628</v>
      </c>
      <c r="D754" s="7" t="s">
        <v>1551</v>
      </c>
      <c r="E754" s="3" t="s">
        <v>777</v>
      </c>
      <c r="F754" s="2" t="s">
        <v>18</v>
      </c>
      <c r="G754" s="5">
        <v>2485000</v>
      </c>
      <c r="H754" s="29">
        <v>1</v>
      </c>
      <c r="I754" s="29">
        <f t="shared" si="23"/>
        <v>2485000</v>
      </c>
    </row>
    <row r="755" spans="2:9" ht="20.399999999999999" x14ac:dyDescent="0.25">
      <c r="B755" s="30" t="str">
        <f t="shared" si="22"/>
        <v>41</v>
      </c>
      <c r="C755" s="30" t="s">
        <v>1628</v>
      </c>
      <c r="D755" s="7" t="s">
        <v>1552</v>
      </c>
      <c r="E755" s="3" t="s">
        <v>778</v>
      </c>
      <c r="F755" s="2" t="s">
        <v>345</v>
      </c>
      <c r="G755" s="5">
        <v>2400000</v>
      </c>
      <c r="H755" s="29">
        <v>1</v>
      </c>
      <c r="I755" s="29">
        <f t="shared" si="23"/>
        <v>2400000</v>
      </c>
    </row>
    <row r="756" spans="2:9" ht="20.399999999999999" x14ac:dyDescent="0.25">
      <c r="B756" s="30" t="str">
        <f t="shared" si="22"/>
        <v>41</v>
      </c>
      <c r="C756" s="30" t="s">
        <v>1628</v>
      </c>
      <c r="D756" s="7" t="s">
        <v>1553</v>
      </c>
      <c r="E756" s="3" t="s">
        <v>779</v>
      </c>
      <c r="F756" s="2" t="s">
        <v>345</v>
      </c>
      <c r="G756" s="5">
        <v>2056000</v>
      </c>
      <c r="H756" s="29">
        <v>1</v>
      </c>
      <c r="I756" s="29">
        <f t="shared" si="23"/>
        <v>2056000</v>
      </c>
    </row>
    <row r="757" spans="2:9" ht="20.399999999999999" x14ac:dyDescent="0.25">
      <c r="B757" s="30" t="str">
        <f t="shared" si="22"/>
        <v>41</v>
      </c>
      <c r="C757" s="30" t="s">
        <v>1628</v>
      </c>
      <c r="D757" s="7" t="s">
        <v>1554</v>
      </c>
      <c r="E757" s="3" t="s">
        <v>780</v>
      </c>
      <c r="F757" s="2" t="s">
        <v>345</v>
      </c>
      <c r="G757" s="5">
        <v>2378000</v>
      </c>
      <c r="H757" s="29">
        <v>1</v>
      </c>
      <c r="I757" s="29">
        <f t="shared" si="23"/>
        <v>2378000</v>
      </c>
    </row>
    <row r="758" spans="2:9" ht="20.399999999999999" x14ac:dyDescent="0.25">
      <c r="B758" s="30" t="str">
        <f t="shared" si="22"/>
        <v>41</v>
      </c>
      <c r="C758" s="30" t="s">
        <v>1628</v>
      </c>
      <c r="D758" s="7" t="s">
        <v>1555</v>
      </c>
      <c r="E758" s="3" t="s">
        <v>781</v>
      </c>
      <c r="F758" s="2" t="s">
        <v>345</v>
      </c>
      <c r="G758" s="5">
        <v>2034000</v>
      </c>
      <c r="H758" s="29">
        <v>1</v>
      </c>
      <c r="I758" s="29">
        <f t="shared" si="23"/>
        <v>2034000</v>
      </c>
    </row>
    <row r="759" spans="2:9" ht="20.399999999999999" x14ac:dyDescent="0.25">
      <c r="B759" s="30" t="str">
        <f t="shared" si="22"/>
        <v>41</v>
      </c>
      <c r="C759" s="30" t="s">
        <v>1628</v>
      </c>
      <c r="D759" s="7" t="s">
        <v>1556</v>
      </c>
      <c r="E759" s="3" t="s">
        <v>782</v>
      </c>
      <c r="F759" s="2" t="s">
        <v>345</v>
      </c>
      <c r="G759" s="5">
        <v>2420000</v>
      </c>
      <c r="H759" s="29">
        <v>1</v>
      </c>
      <c r="I759" s="29">
        <f t="shared" si="23"/>
        <v>2420000</v>
      </c>
    </row>
    <row r="760" spans="2:9" ht="20.399999999999999" x14ac:dyDescent="0.25">
      <c r="B760" s="30" t="str">
        <f t="shared" si="22"/>
        <v>41</v>
      </c>
      <c r="C760" s="30" t="s">
        <v>1628</v>
      </c>
      <c r="D760" s="7" t="s">
        <v>1557</v>
      </c>
      <c r="E760" s="3" t="s">
        <v>783</v>
      </c>
      <c r="F760" s="2" t="s">
        <v>345</v>
      </c>
      <c r="G760" s="5">
        <v>2076000</v>
      </c>
      <c r="H760" s="29">
        <v>1</v>
      </c>
      <c r="I760" s="29">
        <f t="shared" si="23"/>
        <v>2076000</v>
      </c>
    </row>
    <row r="761" spans="2:9" ht="20.399999999999999" x14ac:dyDescent="0.25">
      <c r="B761" s="30" t="str">
        <f t="shared" si="22"/>
        <v>41</v>
      </c>
      <c r="C761" s="30" t="s">
        <v>1628</v>
      </c>
      <c r="D761" s="7" t="s">
        <v>1558</v>
      </c>
      <c r="E761" s="3" t="s">
        <v>784</v>
      </c>
      <c r="F761" s="2" t="s">
        <v>143</v>
      </c>
      <c r="G761" s="5">
        <v>110500</v>
      </c>
      <c r="H761" s="29">
        <v>1</v>
      </c>
      <c r="I761" s="29">
        <f t="shared" si="23"/>
        <v>110500</v>
      </c>
    </row>
    <row r="762" spans="2:9" ht="20.399999999999999" x14ac:dyDescent="0.25">
      <c r="B762" s="30" t="str">
        <f t="shared" si="22"/>
        <v>41</v>
      </c>
      <c r="C762" s="30" t="s">
        <v>1628</v>
      </c>
      <c r="D762" s="7" t="s">
        <v>1559</v>
      </c>
      <c r="E762" s="3" t="s">
        <v>785</v>
      </c>
      <c r="F762" s="2" t="s">
        <v>29</v>
      </c>
      <c r="G762" s="5">
        <v>12300</v>
      </c>
      <c r="H762" s="29">
        <v>1</v>
      </c>
      <c r="I762" s="29">
        <f t="shared" si="23"/>
        <v>12300</v>
      </c>
    </row>
    <row r="763" spans="2:9" ht="20.399999999999999" x14ac:dyDescent="0.25">
      <c r="B763" s="30" t="str">
        <f t="shared" si="22"/>
        <v>41</v>
      </c>
      <c r="C763" s="30" t="s">
        <v>1628</v>
      </c>
      <c r="D763" s="7" t="s">
        <v>1560</v>
      </c>
      <c r="E763" s="3" t="s">
        <v>786</v>
      </c>
      <c r="F763" s="2" t="s">
        <v>109</v>
      </c>
      <c r="G763" s="5">
        <v>35300</v>
      </c>
      <c r="H763" s="29">
        <v>1</v>
      </c>
      <c r="I763" s="29">
        <f t="shared" si="23"/>
        <v>35300</v>
      </c>
    </row>
    <row r="764" spans="2:9" ht="20.399999999999999" x14ac:dyDescent="0.25">
      <c r="B764" s="30" t="str">
        <f t="shared" si="22"/>
        <v>41</v>
      </c>
      <c r="C764" s="30" t="s">
        <v>1628</v>
      </c>
      <c r="D764" s="7" t="s">
        <v>1561</v>
      </c>
      <c r="E764" s="3" t="s">
        <v>787</v>
      </c>
      <c r="F764" s="2" t="s">
        <v>143</v>
      </c>
      <c r="G764" s="5">
        <v>63400</v>
      </c>
      <c r="H764" s="29">
        <v>1</v>
      </c>
      <c r="I764" s="29">
        <f t="shared" si="23"/>
        <v>63400</v>
      </c>
    </row>
    <row r="765" spans="2:9" ht="20.399999999999999" x14ac:dyDescent="0.25">
      <c r="B765" s="30" t="str">
        <f t="shared" si="22"/>
        <v>41</v>
      </c>
      <c r="C765" s="30" t="s">
        <v>1628</v>
      </c>
      <c r="D765" s="7" t="s">
        <v>1562</v>
      </c>
      <c r="E765" s="3" t="s">
        <v>788</v>
      </c>
      <c r="F765" s="2" t="s">
        <v>143</v>
      </c>
      <c r="G765" s="5">
        <v>110500</v>
      </c>
      <c r="H765" s="29">
        <v>1</v>
      </c>
      <c r="I765" s="29">
        <f t="shared" si="23"/>
        <v>110500</v>
      </c>
    </row>
    <row r="766" spans="2:9" ht="20.399999999999999" x14ac:dyDescent="0.25">
      <c r="B766" s="30" t="str">
        <f t="shared" si="22"/>
        <v>41</v>
      </c>
      <c r="C766" s="30" t="s">
        <v>1628</v>
      </c>
      <c r="D766" s="7" t="s">
        <v>1563</v>
      </c>
      <c r="E766" s="3" t="s">
        <v>789</v>
      </c>
      <c r="F766" s="2" t="s">
        <v>143</v>
      </c>
      <c r="G766" s="5">
        <v>67100</v>
      </c>
      <c r="H766" s="29">
        <v>1</v>
      </c>
      <c r="I766" s="29">
        <f t="shared" si="23"/>
        <v>67100</v>
      </c>
    </row>
    <row r="767" spans="2:9" ht="20.399999999999999" x14ac:dyDescent="0.25">
      <c r="B767" s="30" t="str">
        <f t="shared" si="22"/>
        <v>41</v>
      </c>
      <c r="C767" s="30" t="s">
        <v>1628</v>
      </c>
      <c r="D767" s="7" t="s">
        <v>1564</v>
      </c>
      <c r="E767" s="3" t="s">
        <v>790</v>
      </c>
      <c r="F767" s="2" t="s">
        <v>143</v>
      </c>
      <c r="G767" s="5">
        <v>67100</v>
      </c>
      <c r="H767" s="29">
        <v>1</v>
      </c>
      <c r="I767" s="29">
        <f t="shared" si="23"/>
        <v>67100</v>
      </c>
    </row>
    <row r="768" spans="2:9" ht="20.399999999999999" x14ac:dyDescent="0.25">
      <c r="B768" s="30" t="str">
        <f t="shared" si="22"/>
        <v>41</v>
      </c>
      <c r="C768" s="30" t="s">
        <v>1628</v>
      </c>
      <c r="D768" s="7" t="s">
        <v>1565</v>
      </c>
      <c r="E768" s="3" t="s">
        <v>791</v>
      </c>
      <c r="F768" s="2" t="s">
        <v>143</v>
      </c>
      <c r="G768" s="5">
        <v>67100</v>
      </c>
      <c r="H768" s="29">
        <v>1</v>
      </c>
      <c r="I768" s="29">
        <f t="shared" si="23"/>
        <v>67100</v>
      </c>
    </row>
    <row r="769" spans="2:9" ht="20.399999999999999" x14ac:dyDescent="0.25">
      <c r="B769" s="30" t="str">
        <f t="shared" si="22"/>
        <v>41</v>
      </c>
      <c r="C769" s="30" t="s">
        <v>1628</v>
      </c>
      <c r="D769" s="7" t="s">
        <v>1566</v>
      </c>
      <c r="E769" s="3" t="s">
        <v>792</v>
      </c>
      <c r="F769" s="2" t="s">
        <v>143</v>
      </c>
      <c r="G769" s="5">
        <v>89700</v>
      </c>
      <c r="H769" s="29">
        <v>1</v>
      </c>
      <c r="I769" s="29">
        <f t="shared" si="23"/>
        <v>89700</v>
      </c>
    </row>
    <row r="770" spans="2:9" ht="20.399999999999999" x14ac:dyDescent="0.25">
      <c r="B770" s="30" t="str">
        <f t="shared" si="22"/>
        <v>41</v>
      </c>
      <c r="C770" s="30" t="s">
        <v>1628</v>
      </c>
      <c r="D770" s="7" t="s">
        <v>1567</v>
      </c>
      <c r="E770" s="3" t="s">
        <v>793</v>
      </c>
      <c r="F770" s="2" t="s">
        <v>143</v>
      </c>
      <c r="G770" s="5">
        <v>89700</v>
      </c>
      <c r="H770" s="29">
        <v>1</v>
      </c>
      <c r="I770" s="29">
        <f t="shared" si="23"/>
        <v>89700</v>
      </c>
    </row>
    <row r="771" spans="2:9" ht="20.399999999999999" x14ac:dyDescent="0.25">
      <c r="B771" s="30" t="str">
        <f t="shared" si="22"/>
        <v>41</v>
      </c>
      <c r="C771" s="30" t="s">
        <v>1628</v>
      </c>
      <c r="D771" s="7" t="s">
        <v>1568</v>
      </c>
      <c r="E771" s="3" t="s">
        <v>794</v>
      </c>
      <c r="F771" s="2" t="s">
        <v>143</v>
      </c>
      <c r="G771" s="5">
        <v>67100</v>
      </c>
      <c r="H771" s="29">
        <v>1</v>
      </c>
      <c r="I771" s="29">
        <f t="shared" si="23"/>
        <v>67100</v>
      </c>
    </row>
    <row r="772" spans="2:9" ht="20.399999999999999" x14ac:dyDescent="0.25">
      <c r="B772" s="30" t="str">
        <f t="shared" si="22"/>
        <v>41</v>
      </c>
      <c r="C772" s="30" t="s">
        <v>1628</v>
      </c>
      <c r="D772" s="7" t="s">
        <v>1569</v>
      </c>
      <c r="E772" s="3" t="s">
        <v>795</v>
      </c>
      <c r="F772" s="2" t="s">
        <v>143</v>
      </c>
      <c r="G772" s="5">
        <v>66400</v>
      </c>
      <c r="H772" s="29">
        <v>1</v>
      </c>
      <c r="I772" s="29">
        <f t="shared" si="23"/>
        <v>66400</v>
      </c>
    </row>
    <row r="773" spans="2:9" ht="20.399999999999999" x14ac:dyDescent="0.25">
      <c r="B773" s="30" t="str">
        <f t="shared" ref="B773:B777" si="24">LEFT(D773,2)</f>
        <v>41</v>
      </c>
      <c r="C773" s="30" t="s">
        <v>1628</v>
      </c>
      <c r="D773" s="7" t="s">
        <v>1570</v>
      </c>
      <c r="E773" s="3" t="s">
        <v>796</v>
      </c>
      <c r="F773" s="2" t="s">
        <v>143</v>
      </c>
      <c r="G773" s="5">
        <v>55300</v>
      </c>
      <c r="H773" s="29">
        <v>1</v>
      </c>
      <c r="I773" s="29">
        <f t="shared" ref="I773:I777" si="25">H773*G773</f>
        <v>55300</v>
      </c>
    </row>
    <row r="774" spans="2:9" ht="20.399999999999999" x14ac:dyDescent="0.25">
      <c r="B774" s="30" t="str">
        <f t="shared" si="24"/>
        <v>41</v>
      </c>
      <c r="C774" s="30" t="s">
        <v>1628</v>
      </c>
      <c r="D774" s="7" t="s">
        <v>1571</v>
      </c>
      <c r="E774" s="3" t="s">
        <v>797</v>
      </c>
      <c r="F774" s="2" t="s">
        <v>143</v>
      </c>
      <c r="G774" s="5">
        <v>39100</v>
      </c>
      <c r="H774" s="29">
        <v>1</v>
      </c>
      <c r="I774" s="29">
        <f t="shared" si="25"/>
        <v>39100</v>
      </c>
    </row>
    <row r="775" spans="2:9" ht="20.399999999999999" x14ac:dyDescent="0.25">
      <c r="B775" s="30" t="str">
        <f t="shared" si="24"/>
        <v>41</v>
      </c>
      <c r="C775" s="30" t="s">
        <v>1628</v>
      </c>
      <c r="D775" s="7" t="s">
        <v>1572</v>
      </c>
      <c r="E775" s="3" t="s">
        <v>798</v>
      </c>
      <c r="F775" s="2" t="s">
        <v>143</v>
      </c>
      <c r="G775" s="5">
        <v>30100</v>
      </c>
      <c r="H775" s="29">
        <v>1</v>
      </c>
      <c r="I775" s="29">
        <f t="shared" si="25"/>
        <v>30100</v>
      </c>
    </row>
    <row r="776" spans="2:9" ht="20.399999999999999" x14ac:dyDescent="0.25">
      <c r="B776" s="30" t="str">
        <f t="shared" si="24"/>
        <v>41</v>
      </c>
      <c r="C776" s="30" t="s">
        <v>1628</v>
      </c>
      <c r="D776" s="7" t="s">
        <v>1573</v>
      </c>
      <c r="E776" s="3" t="s">
        <v>799</v>
      </c>
      <c r="F776" s="2" t="s">
        <v>143</v>
      </c>
      <c r="G776" s="5">
        <v>0</v>
      </c>
      <c r="H776" s="29">
        <v>1</v>
      </c>
      <c r="I776" s="29">
        <f t="shared" si="25"/>
        <v>0</v>
      </c>
    </row>
    <row r="777" spans="2:9" ht="20.399999999999999" x14ac:dyDescent="0.25">
      <c r="B777" s="30" t="str">
        <f t="shared" si="24"/>
        <v>41</v>
      </c>
      <c r="C777" s="30" t="s">
        <v>1628</v>
      </c>
      <c r="D777" s="7" t="s">
        <v>1574</v>
      </c>
      <c r="E777" s="3" t="s">
        <v>800</v>
      </c>
      <c r="F777" s="2" t="s">
        <v>18</v>
      </c>
      <c r="G777" s="5">
        <v>6165000</v>
      </c>
      <c r="H777" s="29">
        <v>1</v>
      </c>
      <c r="I777" s="29">
        <f t="shared" si="25"/>
        <v>6165000</v>
      </c>
    </row>
  </sheetData>
  <mergeCells count="1">
    <mergeCell ref="B2:I2"/>
  </mergeCells>
  <pageMargins left="0.75" right="0.75" top="1" bottom="1" header="0" footer="0"/>
  <pageSetup fitToWidth="0" fitToHeight="0" orientation="portrait" useFirstPageNumber="1" horizontalDpi="300" verticalDpi="300" r:id="rId1"/>
  <headerFooter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خلاصه فصول</vt:lpstr>
      <vt:lpstr>فهرست بها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Arash</dc:creator>
  <cp:lastModifiedBy>Kasra</cp:lastModifiedBy>
  <dcterms:created xsi:type="dcterms:W3CDTF">2020-03-24T18:13:09Z</dcterms:created>
  <dcterms:modified xsi:type="dcterms:W3CDTF">2020-04-10T18:36:46Z</dcterms:modified>
</cp:coreProperties>
</file>